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<sst xmlns="http://schemas.openxmlformats.org/spreadsheetml/2006/main" count="26" uniqueCount="26">
  <si>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2022</t>
    </r>
    <r>
      <rPr>
        <b/>
        <sz val="72"/>
        <rFont val="宋体"/>
        <family val="0"/>
      </rPr>
      <t>年各县市农机购置补贴资金使用情况公示表</t>
    </r>
  </si>
  <si>
    <t xml:space="preserve"> </t>
  </si>
  <si>
    <t>单位：万元、户、台</t>
  </si>
  <si>
    <t>县市</t>
  </si>
  <si>
    <t>国补资金使用情况</t>
  </si>
  <si>
    <t>2022年总实施资金</t>
  </si>
  <si>
    <t>上年累
积结转资金</t>
  </si>
  <si>
    <t>2022年
分配资金</t>
  </si>
  <si>
    <t>系统内申请使用资金</t>
  </si>
  <si>
    <t>超录资金</t>
  </si>
  <si>
    <t>国补使 用比例</t>
  </si>
  <si>
    <t>结算
资金</t>
  </si>
  <si>
    <t>结算
比例</t>
  </si>
  <si>
    <t>受益
农户</t>
  </si>
  <si>
    <t>机具
台数</t>
  </si>
  <si>
    <t>第一批
下达</t>
  </si>
  <si>
    <t>第二批
下达</t>
  </si>
  <si>
    <t>合计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</si>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</sst>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  <numFmt numFmtId="181" formatCode="yyyy&quot;年&quot;m&quot;月&quot;d&quot;日&quot;;@"/>
  </numFmts>
  <fonts count="52">
    <font>
      <sz val="10"/>
      <name val="Arial"/>
      <family val="2"/>
    </font>
    <font>
      <sz val="11"/>
      <name val="宋体"/>
      <family val="0"/>
    </font>
    <font>
      <sz val="24"/>
      <name val="Arial"/>
      <family val="2"/>
    </font>
    <font>
      <sz val="36"/>
      <name val="Arial"/>
      <family val="2"/>
    </font>
    <font>
      <b/>
      <sz val="72"/>
      <name val="Arial"/>
      <family val="2"/>
    </font>
    <font>
      <sz val="36"/>
      <name val="宋体"/>
      <family val="0"/>
    </font>
    <font>
      <b/>
      <sz val="36"/>
      <name val="宋体"/>
      <family val="0"/>
    </font>
    <font>
      <b/>
      <sz val="48"/>
      <name val="宋体"/>
      <family val="0"/>
    </font>
    <font>
      <b/>
      <sz val="48"/>
      <name val="仿宋_GB2312"/>
      <family val="3"/>
    </font>
    <font>
      <sz val="14"/>
      <name val="Arial"/>
      <family val="2"/>
    </font>
    <font>
      <sz val="16"/>
      <name val="Arial"/>
      <family val="2"/>
    </font>
    <font>
      <sz val="4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7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81" fontId="11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5"/>
  <sheetViews>
    <sheetView tabSelected="1" view="pageBreakPreview" zoomScale="30" zoomScaleNormal="50" zoomScaleSheetLayoutView="30" workbookViewId="0" topLeftCell="A1">
      <selection activeCell="O4" sqref="O4"/>
    </sheetView>
  </sheetViews>
  <sheetFormatPr defaultColWidth="26.28125" defaultRowHeight="12.75"/>
  <cols>
    <col min="1" max="1" width="43.421875" style="0" customWidth="1"/>
    <col min="2" max="2" width="49.57421875" style="0" customWidth="1"/>
    <col min="3" max="3" width="38.28125" style="3" customWidth="1"/>
    <col min="4" max="4" width="39.00390625" style="3" customWidth="1"/>
    <col min="5" max="5" width="38.421875" style="3" customWidth="1"/>
    <col min="6" max="6" width="51.00390625" style="3" customWidth="1"/>
    <col min="7" max="7" width="42.00390625" style="3" customWidth="1"/>
    <col min="8" max="8" width="41.00390625" style="3" customWidth="1"/>
    <col min="9" max="9" width="45.28125" style="3" customWidth="1"/>
    <col min="10" max="10" width="35.00390625" style="3" customWidth="1"/>
    <col min="11" max="11" width="33.7109375" style="0" customWidth="1"/>
    <col min="12" max="12" width="36.57421875" style="0" customWidth="1"/>
    <col min="13" max="13" width="36.57421875" style="0" bestFit="1" customWidth="1"/>
  </cols>
  <sheetData>
    <row r="1" spans="1:12" ht="12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87" customHeight="1">
      <c r="A2" s="5" t="s">
        <v>1</v>
      </c>
      <c r="B2" s="5"/>
      <c r="C2" s="6"/>
      <c r="D2" s="6"/>
      <c r="E2" s="6"/>
      <c r="F2" s="6"/>
      <c r="G2" s="7" t="s">
        <v>2</v>
      </c>
      <c r="H2" s="8"/>
      <c r="J2" s="18">
        <v>44926</v>
      </c>
      <c r="K2" s="18"/>
      <c r="L2" s="18"/>
    </row>
    <row r="3" spans="1:12" ht="136.5" customHeight="1">
      <c r="A3" s="9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136.5" customHeight="1">
      <c r="A4" s="9"/>
      <c r="B4" s="11" t="s">
        <v>5</v>
      </c>
      <c r="C4" s="11" t="s">
        <v>6</v>
      </c>
      <c r="D4" s="11" t="s">
        <v>7</v>
      </c>
      <c r="E4" s="11"/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</row>
    <row r="5" spans="1:12" s="2" customFormat="1" ht="136.5" customHeight="1">
      <c r="A5" s="9"/>
      <c r="B5" s="11"/>
      <c r="C5" s="11"/>
      <c r="D5" s="12" t="s">
        <v>15</v>
      </c>
      <c r="E5" s="12" t="s">
        <v>16</v>
      </c>
      <c r="F5" s="11"/>
      <c r="G5" s="11"/>
      <c r="H5" s="11"/>
      <c r="I5" s="11"/>
      <c r="J5" s="11"/>
      <c r="K5" s="11"/>
      <c r="L5" s="11"/>
    </row>
    <row r="6" spans="1:12" s="2" customFormat="1" ht="136.5" customHeight="1">
      <c r="A6" s="13" t="s">
        <v>17</v>
      </c>
      <c r="B6" s="14">
        <f>SUM(B7:B14)</f>
        <v>1427.493</v>
      </c>
      <c r="C6" s="13">
        <f>SUM(C7:C14)</f>
        <v>787.4929999999999</v>
      </c>
      <c r="D6" s="13">
        <f>SUM(D7:D14)</f>
        <v>430</v>
      </c>
      <c r="E6" s="13">
        <f>SUM(E7:E14)</f>
        <v>210</v>
      </c>
      <c r="F6" s="13">
        <f>SUM(F7:F14)</f>
        <v>1829.69</v>
      </c>
      <c r="G6" s="13">
        <v>791.8980000000001</v>
      </c>
      <c r="H6" s="15">
        <v>1.2817505935230507</v>
      </c>
      <c r="I6" s="13">
        <v>744.9340000000001</v>
      </c>
      <c r="J6" s="15">
        <v>0.5218477428610859</v>
      </c>
      <c r="K6" s="13">
        <v>5722</v>
      </c>
      <c r="L6" s="13">
        <v>7283</v>
      </c>
    </row>
    <row r="7" spans="1:12" s="2" customFormat="1" ht="136.5" customHeight="1">
      <c r="A7" s="13" t="s">
        <v>18</v>
      </c>
      <c r="B7" s="14">
        <f>C7+D7+E7</f>
        <v>232.326</v>
      </c>
      <c r="C7" s="13">
        <v>232.326</v>
      </c>
      <c r="D7" s="13">
        <v>0</v>
      </c>
      <c r="E7" s="13">
        <v>0</v>
      </c>
      <c r="F7" s="13">
        <v>25.681</v>
      </c>
      <c r="G7" s="13">
        <v>0</v>
      </c>
      <c r="H7" s="15">
        <v>0.11053863967011872</v>
      </c>
      <c r="I7" s="13">
        <v>24.021</v>
      </c>
      <c r="J7" s="15">
        <v>0.10339350739908577</v>
      </c>
      <c r="K7" s="13">
        <v>49</v>
      </c>
      <c r="L7" s="13">
        <v>72</v>
      </c>
    </row>
    <row r="8" spans="1:12" s="2" customFormat="1" ht="136.5" customHeight="1">
      <c r="A8" s="13" t="s">
        <v>19</v>
      </c>
      <c r="B8" s="14">
        <f>C8+D8+E8</f>
        <v>260</v>
      </c>
      <c r="C8" s="13">
        <v>0</v>
      </c>
      <c r="D8" s="13">
        <v>160</v>
      </c>
      <c r="E8" s="13">
        <v>100</v>
      </c>
      <c r="F8" s="13">
        <f>405.196+7.593</f>
        <v>412.78900000000004</v>
      </c>
      <c r="G8" s="13">
        <v>152.78900000000004</v>
      </c>
      <c r="H8" s="15">
        <v>1.5876500000000002</v>
      </c>
      <c r="I8" s="13">
        <v>228.5</v>
      </c>
      <c r="J8" s="15">
        <v>0.8788461538461538</v>
      </c>
      <c r="K8" s="13">
        <v>1371</v>
      </c>
      <c r="L8" s="13">
        <v>1726</v>
      </c>
    </row>
    <row r="9" spans="1:12" s="2" customFormat="1" ht="136.5" customHeight="1">
      <c r="A9" s="13" t="s">
        <v>20</v>
      </c>
      <c r="B9" s="14">
        <f aca="true" t="shared" si="0" ref="B8:B14">C9+D9+E9</f>
        <v>130</v>
      </c>
      <c r="C9" s="13">
        <v>0</v>
      </c>
      <c r="D9" s="13">
        <v>110</v>
      </c>
      <c r="E9" s="13">
        <v>20</v>
      </c>
      <c r="F9" s="13">
        <f>12.031+459.644</f>
        <v>471.675</v>
      </c>
      <c r="G9" s="13">
        <v>341.675</v>
      </c>
      <c r="H9" s="15">
        <v>3.628269230769231</v>
      </c>
      <c r="I9" s="13">
        <v>129.166</v>
      </c>
      <c r="J9" s="15">
        <v>0.9935846153846154</v>
      </c>
      <c r="K9" s="13">
        <v>742</v>
      </c>
      <c r="L9" s="13">
        <v>1162</v>
      </c>
    </row>
    <row r="10" spans="1:12" s="2" customFormat="1" ht="136.5" customHeight="1">
      <c r="A10" s="13" t="s">
        <v>21</v>
      </c>
      <c r="B10" s="14">
        <f t="shared" si="0"/>
        <v>85.127</v>
      </c>
      <c r="C10" s="13">
        <v>15.126999999999995</v>
      </c>
      <c r="D10" s="13">
        <v>50</v>
      </c>
      <c r="E10" s="13">
        <v>20</v>
      </c>
      <c r="F10" s="13">
        <v>233.229</v>
      </c>
      <c r="G10" s="13">
        <v>148.10200000000003</v>
      </c>
      <c r="H10" s="15">
        <v>2.7397770390122997</v>
      </c>
      <c r="I10" s="13">
        <v>84.963</v>
      </c>
      <c r="J10" s="15">
        <v>0.9980734667026913</v>
      </c>
      <c r="K10" s="13">
        <v>633</v>
      </c>
      <c r="L10" s="13">
        <v>989</v>
      </c>
    </row>
    <row r="11" spans="1:12" s="2" customFormat="1" ht="136.5" customHeight="1">
      <c r="A11" s="13" t="s">
        <v>22</v>
      </c>
      <c r="B11" s="14">
        <f t="shared" si="0"/>
        <v>216.937</v>
      </c>
      <c r="C11" s="13">
        <v>86.937</v>
      </c>
      <c r="D11" s="13">
        <v>80</v>
      </c>
      <c r="E11" s="13">
        <v>50</v>
      </c>
      <c r="F11" s="13">
        <v>256.482</v>
      </c>
      <c r="G11" s="13">
        <v>39.545000000000016</v>
      </c>
      <c r="H11" s="15">
        <v>1.1822879453481887</v>
      </c>
      <c r="I11" s="13">
        <v>89.508</v>
      </c>
      <c r="J11" s="15">
        <v>0.41259904949363174</v>
      </c>
      <c r="K11" s="13">
        <v>1240</v>
      </c>
      <c r="L11" s="13">
        <v>1400</v>
      </c>
    </row>
    <row r="12" spans="1:12" s="2" customFormat="1" ht="136.5" customHeight="1">
      <c r="A12" s="13" t="s">
        <v>23</v>
      </c>
      <c r="B12" s="14">
        <f t="shared" si="0"/>
        <v>69.44200000000001</v>
      </c>
      <c r="C12" s="13">
        <v>19.442</v>
      </c>
      <c r="D12" s="13">
        <v>30</v>
      </c>
      <c r="E12" s="13">
        <v>20</v>
      </c>
      <c r="F12" s="13">
        <v>179.229</v>
      </c>
      <c r="G12" s="13">
        <v>109.787</v>
      </c>
      <c r="H12" s="15">
        <v>2.580988450793468</v>
      </c>
      <c r="I12" s="13">
        <v>69.355</v>
      </c>
      <c r="J12" s="15">
        <v>0.9987471558998876</v>
      </c>
      <c r="K12" s="13">
        <v>576</v>
      </c>
      <c r="L12" s="13">
        <v>678</v>
      </c>
    </row>
    <row r="13" spans="1:12" s="2" customFormat="1" ht="136.5" customHeight="1">
      <c r="A13" s="13" t="s">
        <v>24</v>
      </c>
      <c r="B13" s="14">
        <f t="shared" si="0"/>
        <v>302.361</v>
      </c>
      <c r="C13" s="13">
        <v>302.361</v>
      </c>
      <c r="D13" s="13">
        <v>0</v>
      </c>
      <c r="E13" s="13">
        <v>0</v>
      </c>
      <c r="F13" s="13">
        <v>159.004</v>
      </c>
      <c r="G13" s="13">
        <v>0</v>
      </c>
      <c r="H13" s="15">
        <v>0.5258746994486723</v>
      </c>
      <c r="I13" s="12">
        <v>89.056</v>
      </c>
      <c r="J13" s="15">
        <v>0.2945353402059128</v>
      </c>
      <c r="K13" s="13">
        <v>771</v>
      </c>
      <c r="L13" s="13">
        <v>833</v>
      </c>
    </row>
    <row r="14" spans="1:12" s="2" customFormat="1" ht="136.5" customHeight="1">
      <c r="A14" s="13" t="s">
        <v>25</v>
      </c>
      <c r="B14" s="14">
        <f t="shared" si="0"/>
        <v>131.3</v>
      </c>
      <c r="C14" s="13">
        <v>131.3</v>
      </c>
      <c r="D14" s="13">
        <v>0</v>
      </c>
      <c r="E14" s="13">
        <v>0</v>
      </c>
      <c r="F14" s="13">
        <v>91.601</v>
      </c>
      <c r="G14" s="13">
        <v>0</v>
      </c>
      <c r="H14" s="15">
        <v>0.6976466108149276</v>
      </c>
      <c r="I14" s="13">
        <v>30.365</v>
      </c>
      <c r="J14" s="15">
        <v>0.23126428027418122</v>
      </c>
      <c r="K14" s="13">
        <v>340</v>
      </c>
      <c r="L14" s="13">
        <v>423</v>
      </c>
    </row>
    <row r="15" spans="3:7" ht="201" customHeight="1">
      <c r="C15" s="16"/>
      <c r="D15" s="16"/>
      <c r="G15" s="17"/>
    </row>
  </sheetData>
  <sheetProtection/>
  <mergeCells count="15">
    <mergeCell ref="A1:L1"/>
    <mergeCell ref="G2:H2"/>
    <mergeCell ref="J2:L2"/>
    <mergeCell ref="B3:L3"/>
    <mergeCell ref="D4:E4"/>
    <mergeCell ref="A3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/>
  <pageMargins left="0.5902777777777778" right="0.2361111111111111" top="0.66875" bottom="0.19652777777777777" header="0.19652777777777777" footer="0"/>
  <pageSetup fitToHeight="0" fitToWidth="1" horizontalDpi="300" verticalDpi="300" orientation="landscape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一半一半</cp:lastModifiedBy>
  <dcterms:created xsi:type="dcterms:W3CDTF">2020-07-05T09:36:42Z</dcterms:created>
  <dcterms:modified xsi:type="dcterms:W3CDTF">2023-02-06T08:29:39Z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2052-11.1.0.13703</vt:lpwstr>
  </property>
  <property fmtid="{D5CDD505-2E9C-101B-9397-08002B2CF9AE}" pid="6" name="I">
    <vt:lpwstr>EC228F5428F94519AB7398E69A4E2098</vt:lpwstr>
  </property>
  <property fmtid="{D5CDD505-2E9C-101B-9397-08002B2CF9AE}" pid="7" name="commonda">
    <vt:lpwstr>eyJoZGlkIjoiMTU5MDk0OGViMjUwYTFkNjNhZjFlZjc3OTU1YzRkYTIifQ==</vt:lpwstr>
  </property>
</Properties>
</file>