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更新企业" sheetId="1" r:id="rId1"/>
    <sheet name="更新个人（农行）" sheetId="7" r:id="rId2"/>
    <sheet name="更新个人（农商行）" sheetId="6" r:id="rId3"/>
    <sheet name="报废个人（农行）" sheetId="2" r:id="rId4"/>
    <sheet name="报废个人（农商行）" sheetId="9" r:id="rId5"/>
    <sheet name="报废企业" sheetId="4" r:id="rId6"/>
    <sheet name="Sheet4" sheetId="5" r:id="rId7"/>
  </sheets>
  <definedNames>
    <definedName name="_xlnm._FilterDatabase" localSheetId="3" hidden="1">'报废个人（农行）'!$A$1:$M$140</definedName>
    <definedName name="_xlnm._FilterDatabase" localSheetId="4" hidden="1">'报废个人（农商行）'!$A$1:$M$160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<sst xmlns="http://schemas.openxmlformats.org/spreadsheetml/2006/main" count="2727" uniqueCount="1030">
  <si>
    <t>灵台县2024年第二批报废更新补贴（国债资金）发放公示（企业）</t>
  </si>
  <si>
    <t>单位：灵台县农业机械化服务中心</t>
  </si>
  <si>
    <t>单位：元</t>
  </si>
  <si>
    <t>时间：2024年11月15日</t>
  </si>
  <si>
    <t>序号</t>
  </si>
  <si>
    <t>乡镇</t>
  </si>
  <si>
    <t>姓名或组织名称</t>
  </si>
  <si>
    <t>身份证号或统一社会信用代码</t>
  </si>
  <si>
    <t>住址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</si>
  <si>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</si>
  <si>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</si>
  <si>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</si>
  <si>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</si>
  <si>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</si>
  <si>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</si>
  <si>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</si>
  <si>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中央补贴</t>
  </si>
  <si>
    <t>个人小计</t>
  </si>
  <si>
    <t>中台镇</t>
  </si>
  <si>
    <t>灵台县有文农机服务农民专业合作社</t>
  </si>
  <si>
    <t>93620822MAD4LY1Y6U</t>
  </si>
  <si>
    <t>甘肃省灵台县中台镇安家庄村安家庄社156号</t>
  </si>
  <si>
    <t>玉米收获机</t>
  </si>
  <si>
    <t>现:4YZ-4B(G4)(原:4YZ-4B)</t>
  </si>
  <si>
    <t>DY44286[C42703100A][2024-05-26]</t>
  </si>
  <si>
    <t>辽宁辽拓大益农业机械有限公司</t>
  </si>
  <si>
    <t>灵台县大众农业机械有限责任公司</t>
  </si>
  <si>
    <t>小计</t>
  </si>
  <si>
    <t>灵台县2024年第二批报废更新补贴（国债资金）发放公示（个人-农行发放）</t>
  </si>
  <si>
    <t>杨爱信</t>
  </si>
  <si>
    <t>622723197402280175</t>
  </si>
  <si>
    <t>甘肃省灵台县中台镇红崖沟村红崖沟社119号</t>
  </si>
  <si>
    <t>现:4YZ-2A1(G4)(原:4YZ-2A1)</t>
  </si>
  <si>
    <t>DF2224YZXP42A1450[Q230894993V][2024-05-04]</t>
  </si>
  <si>
    <t>道依茨法尔机械有限公司</t>
  </si>
  <si>
    <t>灵台县2024年第二批报废更新补贴（国债资金）发放公示（个人-农商行发放）</t>
  </si>
  <si>
    <t>星火乡</t>
  </si>
  <si>
    <t>王福灵</t>
  </si>
  <si>
    <t>622723198104103212</t>
  </si>
  <si>
    <t>甘肃省灵台县星火乡王家庄村白家塬社110号</t>
  </si>
  <si>
    <t>现:4YZP-2A(G4)(原:4YZP-2A)</t>
  </si>
  <si>
    <t>SK274L240219[Q240492835V][2024-05-27]</t>
  </si>
  <si>
    <t>吉林顺昆电动车有限公司</t>
  </si>
  <si>
    <t>灵台县陇友农业机械商贸有限责任公司</t>
  </si>
  <si>
    <t>百里乡</t>
  </si>
  <si>
    <t>马永红</t>
  </si>
  <si>
    <t>622723197108023418</t>
  </si>
  <si>
    <t>甘肃省灵台县百里乡太明村何家坪社120号</t>
  </si>
  <si>
    <t>轮式拖拉机</t>
  </si>
  <si>
    <t>TH504-3(G4)</t>
  </si>
  <si>
    <t>2405102034[L810517801B][2024-05-20]</t>
  </si>
  <si>
    <t>潍坊泰鸿拖拉机有限公司</t>
  </si>
  <si>
    <t>庆阳鑫大众农业装备销售有限公司(经销商)</t>
  </si>
  <si>
    <t>梁原乡</t>
  </si>
  <si>
    <t>周拴军</t>
  </si>
  <si>
    <t>622723197111112534</t>
  </si>
  <si>
    <t>甘肃省灵台县梁原乡景家庄村周家庄社044号</t>
  </si>
  <si>
    <t>旋耕机</t>
  </si>
  <si>
    <t>1GKN-260A</t>
  </si>
  <si>
    <t>JL24517162[][2024-05-17]</t>
  </si>
  <si>
    <t>河南巨隆科技有限公司</t>
  </si>
  <si>
    <t>平凉通达正业农机销售有限公司</t>
  </si>
  <si>
    <t>马灵江</t>
  </si>
  <si>
    <t>622723199302152538</t>
  </si>
  <si>
    <t>甘肃省灵台县梁原乡马家沟村店子咀社183号</t>
  </si>
  <si>
    <t>条播机</t>
  </si>
  <si>
    <t>2BT-14</t>
  </si>
  <si>
    <t>2BT-142409011[][2024-09-18]</t>
  </si>
  <si>
    <t>甘肃泾川县丰源农业机械有限公司</t>
  </si>
  <si>
    <t>朱百录</t>
  </si>
  <si>
    <t>622723196304202558</t>
  </si>
  <si>
    <t>甘肃省灵台县梁原乡安冯村北庄社171号</t>
  </si>
  <si>
    <t>MF504-5(G4)</t>
  </si>
  <si>
    <t>42407747[T24014928][2024-01-22]</t>
  </si>
  <si>
    <t>第一拖拉机股份有限公司</t>
  </si>
  <si>
    <t>1GQN-160</t>
  </si>
  <si>
    <t>JL23540872[][2023-12-04]</t>
  </si>
  <si>
    <t>合计</t>
  </si>
  <si>
    <t>主要负责人（签字）：　　　　　 　           　　分管领导（签字）：    　            　 　　　经办人（签字）：</t>
  </si>
  <si>
    <t>灵台县2024年第二批报废补贴（国债资金）发放公示（个人-农行发放）</t>
  </si>
  <si>
    <t>身份证号或组织机构代码证号</t>
  </si>
  <si>
    <t>家庭住址</t>
  </si>
  <si>
    <t>报废机型</t>
  </si>
  <si>
    <t>报废类别</t>
  </si>
  <si>
    <t>机具型号</t>
  </si>
  <si>
    <t>生产厂家</t>
  </si>
  <si>
    <t>出厂编号</t>
  </si>
  <si>
    <t>中央补贴额</t>
  </si>
  <si>
    <t>自走式玉米联合收割机</t>
  </si>
  <si>
    <t>4行及以上</t>
  </si>
  <si>
    <t>4YZP一4C</t>
  </si>
  <si>
    <t>山东新农发有限公司</t>
  </si>
  <si>
    <t>4YZP4C21081251</t>
  </si>
  <si>
    <t>王永红</t>
  </si>
  <si>
    <t>622723196006100174</t>
  </si>
  <si>
    <t>甘肃省灵台县中台镇安家庄村阳坡山社173号</t>
  </si>
  <si>
    <t>拖拉机</t>
  </si>
  <si>
    <t>20（ 含） -50 马力（含）</t>
  </si>
  <si>
    <t>东方红280P</t>
  </si>
  <si>
    <t>中国一拖集团有限公司</t>
  </si>
  <si>
    <t>008341</t>
  </si>
  <si>
    <t>犁</t>
  </si>
  <si>
    <t>单犁体幅宽35cm以下_犁体数量2-4个</t>
  </si>
  <si>
    <t>230</t>
  </si>
  <si>
    <t>山西稷山农机制造有限公司</t>
  </si>
  <si>
    <t>LTDZ-L-230-011</t>
  </si>
  <si>
    <t>1m≤耕幅&lt;1.5m</t>
  </si>
  <si>
    <t>1GQN-125</t>
  </si>
  <si>
    <t>上海松江农业机具厂制造</t>
  </si>
  <si>
    <t>05</t>
  </si>
  <si>
    <t>播种机</t>
  </si>
  <si>
    <t>6-11行</t>
  </si>
  <si>
    <t>10行播种机</t>
  </si>
  <si>
    <t>陕西省凤翔西关机械厂</t>
  </si>
  <si>
    <t>LTDZ-BZJ-10-049</t>
  </si>
  <si>
    <t>杨双红</t>
  </si>
  <si>
    <t>622723197504220173</t>
  </si>
  <si>
    <t>甘肃省灵台县中台镇安家庄村老虎湾社205号</t>
  </si>
  <si>
    <t>2BMF</t>
  </si>
  <si>
    <t>正宁县金牛实业有限公司</t>
  </si>
  <si>
    <t>LTDZ-BZJ-10-026</t>
  </si>
  <si>
    <t>杨有红</t>
  </si>
  <si>
    <t>622723198101220173</t>
  </si>
  <si>
    <t>甘肃省灵台县中台镇安家庄村</t>
  </si>
  <si>
    <t>20马力以下</t>
  </si>
  <si>
    <t>洛阳-150</t>
  </si>
  <si>
    <t>河南省洛阳市建设路154号</t>
  </si>
  <si>
    <t>LTDZ-TLJ-150-008</t>
  </si>
  <si>
    <t>11行小麦播种机</t>
  </si>
  <si>
    <t>无</t>
  </si>
  <si>
    <t>LTDZ-BZJ-11-029</t>
  </si>
  <si>
    <t>LTDZ-BZJ-11-30</t>
  </si>
  <si>
    <t>王小红</t>
  </si>
  <si>
    <t>622723197107010199</t>
  </si>
  <si>
    <t>甘肃省灵台县中台镇安家庄村石咀社115号</t>
  </si>
  <si>
    <t>东方红-U200</t>
  </si>
  <si>
    <t>418956</t>
  </si>
  <si>
    <t>8行播种机</t>
  </si>
  <si>
    <t>西安双永机械厂</t>
  </si>
  <si>
    <t>LDZ-BZJ-8-021</t>
  </si>
  <si>
    <t>史兴堂</t>
  </si>
  <si>
    <t>622723196010260170</t>
  </si>
  <si>
    <t>甘肃省灵台县中台镇安家庄村安家庄社146号</t>
  </si>
  <si>
    <t>东风250</t>
  </si>
  <si>
    <t>常州拖拉机有限公司</t>
  </si>
  <si>
    <t>LTDZ-TLJ-250-005</t>
  </si>
  <si>
    <t>东方红-280P</t>
  </si>
  <si>
    <t>中国一拖集团公司</t>
  </si>
  <si>
    <t>049306</t>
  </si>
  <si>
    <t>黄永琪</t>
  </si>
  <si>
    <t>622723196806060174</t>
  </si>
  <si>
    <t>甘肃省灵台县中台镇安家庄村西山社036号</t>
  </si>
  <si>
    <t>单犁体幅宽35cm及以上_犁体数量2-4个</t>
  </si>
  <si>
    <t>1LF-245</t>
  </si>
  <si>
    <t>西安永发农机工贸有限公司</t>
  </si>
  <si>
    <t>074</t>
  </si>
  <si>
    <t>2BXJ-11</t>
  </si>
  <si>
    <t>陕西省岐山益店机械厂</t>
  </si>
  <si>
    <t>LDZ-BZJ-11-020</t>
  </si>
  <si>
    <t>029321</t>
  </si>
  <si>
    <t>天水150</t>
  </si>
  <si>
    <t>天水拖拉机厂</t>
  </si>
  <si>
    <t>33511</t>
  </si>
  <si>
    <t>史俊平</t>
  </si>
  <si>
    <t>622723196810080178</t>
  </si>
  <si>
    <t>甘肃省灵台县中台镇安家庄村安家庄社134号</t>
  </si>
  <si>
    <t>东方红-400</t>
  </si>
  <si>
    <t>LTDZ-TLJ-40-012</t>
  </si>
  <si>
    <t>东风DF-250</t>
  </si>
  <si>
    <t>常州东风拖拉机厂</t>
  </si>
  <si>
    <t>053662</t>
  </si>
  <si>
    <t>马军平</t>
  </si>
  <si>
    <t>622723196601220170</t>
  </si>
  <si>
    <t>甘肃省灵台县中台镇水泉村小村沟门社048号</t>
  </si>
  <si>
    <t>YH111</t>
  </si>
  <si>
    <t>沂水县飞龙机械有限公司</t>
  </si>
  <si>
    <t>YH21480</t>
  </si>
  <si>
    <t>LTDZ-SFT-001</t>
  </si>
  <si>
    <t>曹拴换</t>
  </si>
  <si>
    <t>622723196603160175</t>
  </si>
  <si>
    <t>甘肃省灵台县中台镇胡家店村桥梁社203号</t>
  </si>
  <si>
    <t>陕西岐山县农机修造厂</t>
  </si>
  <si>
    <t>LTDZ-L-230-013</t>
  </si>
  <si>
    <t>马志龙</t>
  </si>
  <si>
    <t>622723197910100193</t>
  </si>
  <si>
    <t>甘肃省灵台县中台镇东王沟村背河社078号</t>
  </si>
  <si>
    <t>岐山益店兴农机械厂</t>
  </si>
  <si>
    <t>LTDZ-BZJ-10-064</t>
  </si>
  <si>
    <t>马广红</t>
  </si>
  <si>
    <t>622723196401200175</t>
  </si>
  <si>
    <t>甘肃省灵台县中台镇东王沟村</t>
  </si>
  <si>
    <t>LTDZ-BZJ-11-080</t>
  </si>
  <si>
    <t>刘存虎</t>
  </si>
  <si>
    <t>622723197003100173</t>
  </si>
  <si>
    <t>LTDZ-L-235-019</t>
  </si>
  <si>
    <t>陕西省岐山农业机械厂</t>
  </si>
  <si>
    <t>2BXP-10</t>
  </si>
  <si>
    <t>0002</t>
  </si>
  <si>
    <t>杨春世</t>
  </si>
  <si>
    <t>622723196909160178</t>
  </si>
  <si>
    <t>甘肃省灵台县中台镇坷台村西门社</t>
  </si>
  <si>
    <t>2BXJ-9</t>
  </si>
  <si>
    <t>岐山益店新兴农机具修配厂</t>
  </si>
  <si>
    <t>LTDZ-BZJ-11-112</t>
  </si>
  <si>
    <t>马小辉</t>
  </si>
  <si>
    <t>622723197609070191</t>
  </si>
  <si>
    <t>甘肃省灵台县中台镇东王沟村糟家塬社059号</t>
  </si>
  <si>
    <t>6行以下</t>
  </si>
  <si>
    <t>5行播种机</t>
  </si>
  <si>
    <t>LTDZ-BZJ-5-107</t>
  </si>
  <si>
    <t>0005</t>
  </si>
  <si>
    <t>1LF-130</t>
  </si>
  <si>
    <t>LTDZ-L-130-030</t>
  </si>
  <si>
    <t>马文学</t>
  </si>
  <si>
    <t>622723196907010176</t>
  </si>
  <si>
    <t>甘肃省灵台县中台镇许家沟村许家沟社084号</t>
  </si>
  <si>
    <t>12LF-235</t>
  </si>
  <si>
    <t>郑州华丰犁厂</t>
  </si>
  <si>
    <t>LTDZ-L-235-028</t>
  </si>
  <si>
    <t>2LF-235</t>
  </si>
  <si>
    <t>LTDZ-L-235-029</t>
  </si>
  <si>
    <t>刘军</t>
  </si>
  <si>
    <t>622723197706170178</t>
  </si>
  <si>
    <t>1GNQ-125</t>
  </si>
  <si>
    <t>江西省南昌县机械厂</t>
  </si>
  <si>
    <t>0805009</t>
  </si>
  <si>
    <t>金马-200</t>
  </si>
  <si>
    <t>中国盐城拖拉机厂</t>
  </si>
  <si>
    <t>1301</t>
  </si>
  <si>
    <t>杨宏君</t>
  </si>
  <si>
    <t>622723197508250193</t>
  </si>
  <si>
    <t>自走式全喂入稻麦联合收割机</t>
  </si>
  <si>
    <t>喂入量1-3kg/s（含）</t>
  </si>
  <si>
    <t>4LZ-3.0</t>
  </si>
  <si>
    <t>湖南中天龙舟农机有限公司</t>
  </si>
  <si>
    <t>14042856</t>
  </si>
  <si>
    <t>马仕平</t>
  </si>
  <si>
    <t>622723197405010170</t>
  </si>
  <si>
    <t>PLTD-L-230-004</t>
  </si>
  <si>
    <t>1.5m≤耕幅&lt;2m</t>
  </si>
  <si>
    <t>1GNQ150</t>
  </si>
  <si>
    <t>南昌旋耕机厂</t>
  </si>
  <si>
    <t>02070014</t>
  </si>
  <si>
    <t>FT300-L2</t>
  </si>
  <si>
    <t>北汽福田潍坊农业装备分公司</t>
  </si>
  <si>
    <t>B000352N</t>
  </si>
  <si>
    <t>于贵锁</t>
  </si>
  <si>
    <t>622723196704100016</t>
  </si>
  <si>
    <t>甘肃省灵台县中台镇水泉村官村社</t>
  </si>
  <si>
    <t>50-80马力（含）</t>
  </si>
  <si>
    <t>东风DF700</t>
  </si>
  <si>
    <t>常州东风农机集团公司</t>
  </si>
  <si>
    <t>100000329</t>
  </si>
  <si>
    <t>PLTD-TLJ-250-003</t>
  </si>
  <si>
    <t>常州东风农机集团有限公司</t>
  </si>
  <si>
    <t>单铧机械犁</t>
  </si>
  <si>
    <t>灵台县第二农机门市部</t>
  </si>
  <si>
    <t>PLTD-L-1-006</t>
  </si>
  <si>
    <t>马富华</t>
  </si>
  <si>
    <t>622723197301070179</t>
  </si>
  <si>
    <t>2BMJ-4施肥播种机</t>
  </si>
  <si>
    <t>1600026</t>
  </si>
  <si>
    <t>2BYSF-4</t>
  </si>
  <si>
    <t>河北农哈哈机械集团有限公司</t>
  </si>
  <si>
    <t>NHH10672</t>
  </si>
  <si>
    <t>SNH700</t>
  </si>
  <si>
    <t>上海纽荷兰农业机械有限公司</t>
  </si>
  <si>
    <t>07007330</t>
  </si>
  <si>
    <t>马小龙</t>
  </si>
  <si>
    <t>622723199004110196</t>
  </si>
  <si>
    <t>灵台县中台镇南店子村林场社284号</t>
  </si>
  <si>
    <t>时风200型</t>
  </si>
  <si>
    <t>山东时风有限责任公司</t>
  </si>
  <si>
    <t>LTDZ-TLJ-200-020</t>
  </si>
  <si>
    <t>甘肃省灵台县中台镇南店子村场社284号</t>
  </si>
  <si>
    <t>时风200</t>
  </si>
  <si>
    <t>10407789</t>
  </si>
  <si>
    <t>邵寨镇</t>
  </si>
  <si>
    <t>王金锁</t>
  </si>
  <si>
    <t>622723197806291014</t>
  </si>
  <si>
    <t>甘肃省灵台县邵寨镇东郭村</t>
  </si>
  <si>
    <t>7行小麦播种机</t>
  </si>
  <si>
    <t>LTDZ-BZJ-11-025</t>
  </si>
  <si>
    <t>孙锁军</t>
  </si>
  <si>
    <t>622723197303201013</t>
  </si>
  <si>
    <t>甘肃省灵台县邵寨镇东庄村小塬社046号</t>
  </si>
  <si>
    <t>岐山县益店镇新兴农机具修配厂</t>
  </si>
  <si>
    <t>LTDZ-BZJ-8-046</t>
  </si>
  <si>
    <t>甘肃省灵台县邵寨镇东庄村上小塬社046号</t>
  </si>
  <si>
    <t>7行播种机</t>
  </si>
  <si>
    <t>灵台县农机公司</t>
  </si>
  <si>
    <t>LTDZ-BZJ-7-047</t>
  </si>
  <si>
    <t>LTDZ-BZJ-8-048</t>
  </si>
  <si>
    <t>雷永祥</t>
  </si>
  <si>
    <t>622723197605251016</t>
  </si>
  <si>
    <t>甘肃省灵台县邵寨镇雷家河村北庄社058号</t>
  </si>
  <si>
    <t>东方红-MS300</t>
  </si>
  <si>
    <t>0500295</t>
  </si>
  <si>
    <t>金马180</t>
  </si>
  <si>
    <t>江苏盐城拖拉机厂</t>
  </si>
  <si>
    <t>604915</t>
  </si>
  <si>
    <t>B120</t>
  </si>
  <si>
    <t>江西南昌制造厂</t>
  </si>
  <si>
    <t>LDZ-XGJ-120-004</t>
  </si>
  <si>
    <t>孙锁勤</t>
  </si>
  <si>
    <t>622723197005221016</t>
  </si>
  <si>
    <t>甘肃省灵台县邵寨镇东庄村</t>
  </si>
  <si>
    <t>DFH-180</t>
  </si>
  <si>
    <t>707432</t>
  </si>
  <si>
    <t>LTDZ-BZJ-8-053</t>
  </si>
  <si>
    <t>LTDZ-BZJ-8-054</t>
  </si>
  <si>
    <t>LTDZ-BZJ-9-055</t>
  </si>
  <si>
    <t>范永兴</t>
  </si>
  <si>
    <t>622723196801021010</t>
  </si>
  <si>
    <t>甘肃省灵台县邵寨镇东庄村上小塬社035号</t>
  </si>
  <si>
    <t>LTDZ-BZJ-11-066</t>
  </si>
  <si>
    <t>李仓余</t>
  </si>
  <si>
    <t>622723197711241014</t>
  </si>
  <si>
    <t>甘肃省灵台县邵寨镇光辉村北庄社124号</t>
  </si>
  <si>
    <t>东方红4LZ-2.5YA</t>
  </si>
  <si>
    <t>0902002</t>
  </si>
  <si>
    <t>东方红200U</t>
  </si>
  <si>
    <t>LTDZ-TLJ-200-024</t>
  </si>
  <si>
    <t>LTDZ-L-130-032</t>
  </si>
  <si>
    <t>马勇</t>
  </si>
  <si>
    <t>622723198502091018</t>
  </si>
  <si>
    <t>甘肃省灵台县邵寨镇新民村北庄社037号</t>
  </si>
  <si>
    <t>417552</t>
  </si>
  <si>
    <t>LTDZ-BZJ-7-069</t>
  </si>
  <si>
    <t>LTDZ-BZJ-8-070</t>
  </si>
  <si>
    <t>9行播种机</t>
  </si>
  <si>
    <t>户县播种机厂</t>
  </si>
  <si>
    <t>LTDZ-BZJ-9-071</t>
  </si>
  <si>
    <t>甄应存</t>
  </si>
  <si>
    <t>622723198510111015</t>
  </si>
  <si>
    <t>灵台县邵寨镇黎家河村徐家湾社</t>
  </si>
  <si>
    <t>2BGP</t>
  </si>
  <si>
    <t>陕西圣法实业</t>
  </si>
  <si>
    <t>0810</t>
  </si>
  <si>
    <t>灵台县邵寨镇黎家河村</t>
  </si>
  <si>
    <t>LTDZ-BZJ-8-094</t>
  </si>
  <si>
    <t>陕西省岐山县益店镇</t>
  </si>
  <si>
    <t>独店镇</t>
  </si>
  <si>
    <t>薛都世</t>
  </si>
  <si>
    <t>622723196803251215</t>
  </si>
  <si>
    <t>甘肃省灵台县独店镇吊街村新庄社286号</t>
  </si>
  <si>
    <t>陕西-200</t>
  </si>
  <si>
    <t>陕西拖拉机厂</t>
  </si>
  <si>
    <t>0834</t>
  </si>
  <si>
    <t>王和平</t>
  </si>
  <si>
    <t>622723196007011413</t>
  </si>
  <si>
    <t>甘肃省灵台县独店镇张坡村北头社206号</t>
  </si>
  <si>
    <t>常151</t>
  </si>
  <si>
    <t>常州常超拖拉机有限公司</t>
  </si>
  <si>
    <t>144582</t>
  </si>
  <si>
    <t>王开明</t>
  </si>
  <si>
    <t>622723195712281414</t>
  </si>
  <si>
    <t>甘肃省灵台县独店镇张坡村</t>
  </si>
  <si>
    <t>单犁</t>
  </si>
  <si>
    <t>LTDZ-L-130-005</t>
  </si>
  <si>
    <t>LTDZ-XGJ--125-005</t>
  </si>
  <si>
    <t>9行小麦播种机</t>
  </si>
  <si>
    <t>灵台县什字修造厂</t>
  </si>
  <si>
    <t>LTDZ-BZJ-9-024</t>
  </si>
  <si>
    <t>全马JM-200</t>
  </si>
  <si>
    <t>605404</t>
  </si>
  <si>
    <t>张富生</t>
  </si>
  <si>
    <t>62272319631215121X</t>
  </si>
  <si>
    <t>甘肃省灵台县独店镇吊街村</t>
  </si>
  <si>
    <t>小麦播种机</t>
  </si>
  <si>
    <t>LTDZ-BZJ-11-028</t>
  </si>
  <si>
    <t>LTDZ-BZJ-9-027</t>
  </si>
  <si>
    <t>张有存</t>
  </si>
  <si>
    <t>622723195708301419</t>
  </si>
  <si>
    <t>甘肃省灵台县独店镇张鳌坡村</t>
  </si>
  <si>
    <t>LTDZ-BZJ-3-040</t>
  </si>
  <si>
    <t>张金存</t>
  </si>
  <si>
    <t>622723196311031419</t>
  </si>
  <si>
    <t>LTDZ-BZJ-3-041</t>
  </si>
  <si>
    <t>陕西省岐山新兴机械厂</t>
  </si>
  <si>
    <t>李秀峰</t>
  </si>
  <si>
    <t>622723197810061422</t>
  </si>
  <si>
    <t>甘肃省灵台县独店镇张鳌坡村崖窑社078号</t>
  </si>
  <si>
    <t>12-18行</t>
  </si>
  <si>
    <t>15行播种机</t>
  </si>
  <si>
    <t>陕西岐山县益店兴农机械厂</t>
  </si>
  <si>
    <t>JB/T6274.1-2001</t>
  </si>
  <si>
    <t>11行播种机</t>
  </si>
  <si>
    <t>陕西凤羽翔县农机具厂</t>
  </si>
  <si>
    <t>PTTD-BZJ-11-014</t>
  </si>
  <si>
    <t>薛小安</t>
  </si>
  <si>
    <t>622723197304281473</t>
  </si>
  <si>
    <t>甘肃省灵台县独店镇何屯坡村</t>
  </si>
  <si>
    <t>LTDZ-BZJ-11-042</t>
  </si>
  <si>
    <t>卫吉庆</t>
  </si>
  <si>
    <t>622723196704101211</t>
  </si>
  <si>
    <t>甘肃省灵台县独店镇姚李村西庄社348号</t>
  </si>
  <si>
    <t>陕西省宝鸡市岐山机械厂</t>
  </si>
  <si>
    <t>PLTD-BZJ-11-009</t>
  </si>
  <si>
    <t>PLTD-BZJ-11-010</t>
  </si>
  <si>
    <t>卫选勤</t>
  </si>
  <si>
    <t>622723196902161215</t>
  </si>
  <si>
    <t>甘肃省灵台县独店镇姚李村</t>
  </si>
  <si>
    <t>PLTD-BZJ-7-008</t>
  </si>
  <si>
    <t>陕西省扶风农业机械厂</t>
  </si>
  <si>
    <t>2BXF-9Y</t>
  </si>
  <si>
    <t>陕西省富平永兴播种机械厂</t>
  </si>
  <si>
    <t>焦小鹏</t>
  </si>
  <si>
    <t>622723198503011219</t>
  </si>
  <si>
    <t>甘肃省灵台县独店镇崖窑村洼边社277号</t>
  </si>
  <si>
    <t>PLTD-BZJ-5-006</t>
  </si>
  <si>
    <t>PLTD-BZJ-7-005</t>
  </si>
  <si>
    <t>陕西岐山县益店机械厂</t>
  </si>
  <si>
    <t>PLTD-BZJ-8-004</t>
  </si>
  <si>
    <t>PLTD-BZJ-9-003</t>
  </si>
  <si>
    <t>张俊世</t>
  </si>
  <si>
    <t>622723195706151437</t>
  </si>
  <si>
    <t>甘肃省灵台县独店镇东夏村</t>
  </si>
  <si>
    <t>1GQN-180</t>
  </si>
  <si>
    <t>LTDZ-XGJ-180-010</t>
  </si>
  <si>
    <t>LTDZ-BZJ-11-052</t>
  </si>
  <si>
    <t>SNH550-1.H</t>
  </si>
  <si>
    <t>004344</t>
  </si>
  <si>
    <t>杨武贵</t>
  </si>
  <si>
    <t>622723197910043459</t>
  </si>
  <si>
    <t>甘肃省灵台县独店镇瓦玉村</t>
  </si>
  <si>
    <t>2行</t>
  </si>
  <si>
    <t>4YZP-2D</t>
  </si>
  <si>
    <t>山东金大丰机械有限公司</t>
  </si>
  <si>
    <t>Y2D19022ON</t>
  </si>
  <si>
    <t>DFH-200P</t>
  </si>
  <si>
    <t>016671</t>
  </si>
  <si>
    <t>2BXG-7</t>
  </si>
  <si>
    <t>LDZ-BZJ-7-018</t>
  </si>
  <si>
    <t>郭海林</t>
  </si>
  <si>
    <t>62272319770629121X</t>
  </si>
  <si>
    <t>甘肃省灵台县独店镇吊街村西院子社753号</t>
  </si>
  <si>
    <t>9竺播种机</t>
  </si>
  <si>
    <t>LTDZ-BZJ-9-057</t>
  </si>
  <si>
    <t>LTDZ-BZJ-10-056</t>
  </si>
  <si>
    <t>苟秋红</t>
  </si>
  <si>
    <t>622723197309071440</t>
  </si>
  <si>
    <t>甘肃省灵台县独店镇张鳌坡村崖窑社081号</t>
  </si>
  <si>
    <t>12行播种机</t>
  </si>
  <si>
    <t>PLTD-BZJ-12-013</t>
  </si>
  <si>
    <t>单铧犁</t>
  </si>
  <si>
    <t>PLTD-L-1-004</t>
  </si>
  <si>
    <t>何洁</t>
  </si>
  <si>
    <t>622723197805051430</t>
  </si>
  <si>
    <t>甘肃省灵台县独店镇大户彭村老庄社040号</t>
  </si>
  <si>
    <t>2BXJ-12型</t>
  </si>
  <si>
    <t>LTLY-BZJ-12-002</t>
  </si>
  <si>
    <t>何永红</t>
  </si>
  <si>
    <t>622723197003201417</t>
  </si>
  <si>
    <t>甘肃省灵台县独店镇大户彭村湾里社088号</t>
  </si>
  <si>
    <t>2BXJ-11型</t>
  </si>
  <si>
    <t>LTLY-BZJ-11-001</t>
  </si>
  <si>
    <t>王小儒</t>
  </si>
  <si>
    <t>622723196501131437</t>
  </si>
  <si>
    <t>甘肃省灵台县独店镇沟沟王村南庄社041号</t>
  </si>
  <si>
    <t>泰山300</t>
  </si>
  <si>
    <t>山东华源莱动有限公司</t>
  </si>
  <si>
    <t>11030</t>
  </si>
  <si>
    <t>1GNQ-160J</t>
  </si>
  <si>
    <t>山东农机装备有限公司</t>
  </si>
  <si>
    <t>甘肃省灵台县独店镇沟沟王村南庄社041</t>
  </si>
  <si>
    <t>PLTD-L-2-002</t>
  </si>
  <si>
    <t>焦清秀</t>
  </si>
  <si>
    <t>622723198905061227</t>
  </si>
  <si>
    <t>甘肃省灵台县独店镇马家塄村</t>
  </si>
  <si>
    <t>PLTD-L-1-003</t>
  </si>
  <si>
    <t>PLTD-BZJ-8-0012</t>
  </si>
  <si>
    <t>PLTD-BZJ-12-011</t>
  </si>
  <si>
    <t>杨军平</t>
  </si>
  <si>
    <t>622723196508111412</t>
  </si>
  <si>
    <t>甘肃省灵台县独店镇瓦玉村寺上社125号</t>
  </si>
  <si>
    <t>LTDZ-BZJ-11-065</t>
  </si>
  <si>
    <t>郭永军</t>
  </si>
  <si>
    <t>622723197008161215</t>
  </si>
  <si>
    <t>甘肃省灵台县独店镇吊街村什字社035号</t>
  </si>
  <si>
    <t>LTDZ-BZJ-9-063</t>
  </si>
  <si>
    <t>郭新军</t>
  </si>
  <si>
    <t>622723197408201212</t>
  </si>
  <si>
    <t>甘肃省灵台县独店镇吊街村西院子社731号</t>
  </si>
  <si>
    <t>LTDZ-BZJ-8-062</t>
  </si>
  <si>
    <t>李玉田</t>
  </si>
  <si>
    <t>622723195203041412</t>
  </si>
  <si>
    <t>甘肃省灵台县独店镇龙翻头村</t>
  </si>
  <si>
    <t>LTDZ-L-130-023</t>
  </si>
  <si>
    <t>LTDZ-BZJ-7-102</t>
  </si>
  <si>
    <t>灵台县农机修造厂</t>
  </si>
  <si>
    <t>天水-150</t>
  </si>
  <si>
    <t>甘肃省天水拖拉机厂</t>
  </si>
  <si>
    <t>02571</t>
  </si>
  <si>
    <t>尚统忠</t>
  </si>
  <si>
    <t>622723195802271439</t>
  </si>
  <si>
    <t>甘肃省灵台县独店镇秋射村尚沟泉社005</t>
  </si>
  <si>
    <t>YH21508</t>
  </si>
  <si>
    <t>甘肃省灵台县独店镇秋射村尚沟泉社005号</t>
  </si>
  <si>
    <t>2BSF-5A</t>
  </si>
  <si>
    <t>山东省沂水沐拖机械有限公司</t>
  </si>
  <si>
    <t>LTDZ-BZJ-5-098</t>
  </si>
  <si>
    <t>李银琦</t>
  </si>
  <si>
    <t>622723196403221439</t>
  </si>
  <si>
    <t>灵台县独店镇何屯坡陡坡社</t>
  </si>
  <si>
    <t>播种机6行</t>
  </si>
  <si>
    <t>山东农业大学</t>
  </si>
  <si>
    <t>LTDZ-BZJ-6-088</t>
  </si>
  <si>
    <t>灵台县独店镇何屯坡村陡坡社</t>
  </si>
  <si>
    <t>LTDZ-BZJ-7-092</t>
  </si>
  <si>
    <t>张拴成</t>
  </si>
  <si>
    <t>622723196505071435</t>
  </si>
  <si>
    <t>甘肃省灵台县独店镇冯家堡小户南社</t>
  </si>
  <si>
    <t>东方红180u</t>
  </si>
  <si>
    <t>LTDZ-TLJ-180-021</t>
  </si>
  <si>
    <t>甘肃省灵台县独店镇冯家堡村小户南社</t>
  </si>
  <si>
    <t>新乡-200</t>
  </si>
  <si>
    <t>陕西省西安农业机械厂</t>
  </si>
  <si>
    <t>LTDZ-TLJ-200-022</t>
  </si>
  <si>
    <t>10行</t>
  </si>
  <si>
    <t>陕西省户县播种机厂</t>
  </si>
  <si>
    <t>LTDZ-BZJ-7-109</t>
  </si>
  <si>
    <t>宋兆平</t>
  </si>
  <si>
    <t>622723198411151214</t>
  </si>
  <si>
    <t>甘肃省灵台县独店镇庙背村西坡社557号</t>
  </si>
  <si>
    <t>2BQ-7</t>
  </si>
  <si>
    <t>0004</t>
  </si>
  <si>
    <t>LTDZ-BZJ-7-087</t>
  </si>
  <si>
    <t>郭立明</t>
  </si>
  <si>
    <t>622723197509141212</t>
  </si>
  <si>
    <t>甘肃省灵台县独店镇吊街村什字社004号</t>
  </si>
  <si>
    <t>喂入量3-4kg/s（含）</t>
  </si>
  <si>
    <t>4LZ-4E1</t>
  </si>
  <si>
    <t>山东福田重工股份有限公司</t>
  </si>
  <si>
    <t>2DZ01862</t>
  </si>
  <si>
    <t>郭世虎</t>
  </si>
  <si>
    <t>62272319660622121x</t>
  </si>
  <si>
    <t>灵台县独店镇吊街村东坡社</t>
  </si>
  <si>
    <t>聚久101</t>
  </si>
  <si>
    <t>武汉军通标准件有限公司</t>
  </si>
  <si>
    <t>JJ1146</t>
  </si>
  <si>
    <t>仇召才</t>
  </si>
  <si>
    <t>622723196303201430</t>
  </si>
  <si>
    <t>甘肃省灵台县独店镇瓦玉村十里铺社466号</t>
  </si>
  <si>
    <t>08054</t>
  </si>
  <si>
    <t>什字镇</t>
  </si>
  <si>
    <t>曹继学</t>
  </si>
  <si>
    <t>622723196102020414</t>
  </si>
  <si>
    <t>甘肃省灵台县什字镇长坡村后坡社285号</t>
  </si>
  <si>
    <t>TS150</t>
  </si>
  <si>
    <t>3430</t>
  </si>
  <si>
    <t>王继军</t>
  </si>
  <si>
    <t>622723197104020412</t>
  </si>
  <si>
    <t>甘肃省灵台县什字镇李家庄村下庄社204号</t>
  </si>
  <si>
    <t>JINGMA250</t>
  </si>
  <si>
    <t>江苏盐城黄海金马拖拉机有限公司</t>
  </si>
  <si>
    <t>LTLY-TLJ-250-001</t>
  </si>
  <si>
    <t>1GN-140</t>
  </si>
  <si>
    <t>连云港市金云旋耕机械有限公司</t>
  </si>
  <si>
    <t>LTLY-XGJ-140-001</t>
  </si>
  <si>
    <t>朝那镇</t>
  </si>
  <si>
    <t>姚有红</t>
  </si>
  <si>
    <t>622723198711082011</t>
  </si>
  <si>
    <t>甘肃省灵台县朝那镇盘头村</t>
  </si>
  <si>
    <t>翻转犁230</t>
  </si>
  <si>
    <t>LTDZ-L-230-006</t>
  </si>
  <si>
    <t>旋耕机150</t>
  </si>
  <si>
    <t>LTDZ-XGJ-150-006</t>
  </si>
  <si>
    <t>LTDZ-TLJ-300-007</t>
  </si>
  <si>
    <t>山东拖拉机厂</t>
  </si>
  <si>
    <t>灵台县2024年第二批报废补贴（国债资金）发放公示（个人-农商行发放）</t>
  </si>
  <si>
    <t>西屯乡</t>
  </si>
  <si>
    <t>贾忠科</t>
  </si>
  <si>
    <t>622723197101151759</t>
  </si>
  <si>
    <t>甘肃省平凉市灵台县西屯镇北庄村贾北社</t>
  </si>
  <si>
    <t>东方红-200</t>
  </si>
  <si>
    <t>055042</t>
  </si>
  <si>
    <t>史海宝</t>
  </si>
  <si>
    <t>622723197805261710</t>
  </si>
  <si>
    <t>甘肃省灵台县西屯镇上孙村</t>
  </si>
  <si>
    <t>414123</t>
  </si>
  <si>
    <t>马金牛</t>
  </si>
  <si>
    <t>622723196006281737</t>
  </si>
  <si>
    <t>甘肃省灵台县西屯乡爱子村</t>
  </si>
  <si>
    <t>LTDZ-L230-020</t>
  </si>
  <si>
    <t>LTDZ-L-230-020</t>
  </si>
  <si>
    <t>1GQN150</t>
  </si>
  <si>
    <t>LTDZ-XGJ-150-016</t>
  </si>
  <si>
    <t>山东泰山农业机械股份有限公司</t>
  </si>
  <si>
    <t>LTDZ-TLJ-300-019</t>
  </si>
  <si>
    <t>甘肃省灵台县西屯镇爱子村</t>
  </si>
  <si>
    <t>LTDZ-BZJ-8-083</t>
  </si>
  <si>
    <t>东方红180</t>
  </si>
  <si>
    <t>LTDZ-TLJ-180-019</t>
  </si>
  <si>
    <t>姚永军</t>
  </si>
  <si>
    <t>622723197504251711</t>
  </si>
  <si>
    <t>甘肃省灵台县西屯乡南头村一社035号</t>
  </si>
  <si>
    <t>111</t>
  </si>
  <si>
    <t>陕西省手扶拖拉机厂</t>
  </si>
  <si>
    <t>13093504</t>
  </si>
  <si>
    <t>LTDZ-BZJ-9-095</t>
  </si>
  <si>
    <t>LTDZ-L-130-021</t>
  </si>
  <si>
    <t>130</t>
  </si>
  <si>
    <t>LTDZ-L-130-022</t>
  </si>
  <si>
    <t>孙拴红</t>
  </si>
  <si>
    <t>622723198002061736</t>
  </si>
  <si>
    <t>甘肃省灵台县西屯乡柳家铺村小沟湾社38号</t>
  </si>
  <si>
    <t>东方红-200U</t>
  </si>
  <si>
    <t>701713</t>
  </si>
  <si>
    <t>千义明</t>
  </si>
  <si>
    <t>622723196607131718</t>
  </si>
  <si>
    <t>甘肃省灵台县西屯乡郭杨村后沟任社</t>
  </si>
  <si>
    <t>东方红200P</t>
  </si>
  <si>
    <t>019124</t>
  </si>
  <si>
    <t>甘肃省灵台县西屯镇郭杨村后沟任社</t>
  </si>
  <si>
    <t>LTDZ-XGJ-125-017</t>
  </si>
  <si>
    <t>马科勤</t>
  </si>
  <si>
    <t>622723197410211735</t>
  </si>
  <si>
    <t>甘肃省灵台县西屯镇姜家庄村房店社091号</t>
  </si>
  <si>
    <t>山东潍坊泰山拖拉机制造厂</t>
  </si>
  <si>
    <t>LTDZ-TLJ-300-023</t>
  </si>
  <si>
    <t>LTDZ-L-130-025</t>
  </si>
  <si>
    <t>YH21526</t>
  </si>
  <si>
    <t>LTDZ-BZJ-8-105</t>
  </si>
  <si>
    <t>622723196805081715</t>
  </si>
  <si>
    <t>甘肃省灵台县西屯镇柳家铺村小沟湾社</t>
  </si>
  <si>
    <t>CF600</t>
  </si>
  <si>
    <t>江苏常发集团有限公司</t>
  </si>
  <si>
    <t>605279</t>
  </si>
  <si>
    <t>上良镇</t>
  </si>
  <si>
    <t>景德位</t>
  </si>
  <si>
    <t>622723197007042214</t>
  </si>
  <si>
    <t>甘肃省灵台县上良镇旧集村</t>
  </si>
  <si>
    <t>SNH550-1H</t>
  </si>
  <si>
    <t>中国上海纽荷兰农业机械有限公司</t>
  </si>
  <si>
    <t>007086</t>
  </si>
  <si>
    <t>DLTD-BZJ-11-007</t>
  </si>
  <si>
    <t>杨国统</t>
  </si>
  <si>
    <t>622723195308292234</t>
  </si>
  <si>
    <t>甘肃省灵台县上良乡西门村西坡社262号</t>
  </si>
  <si>
    <t>DF350</t>
  </si>
  <si>
    <t>0909775</t>
  </si>
  <si>
    <t>1GQN-150</t>
  </si>
  <si>
    <t>LDZ-XGJ-150-003</t>
  </si>
  <si>
    <t>LDZ-XGJ-150-002</t>
  </si>
  <si>
    <t>1LF-230</t>
  </si>
  <si>
    <t>甘肃兰临犁铧机械厂</t>
  </si>
  <si>
    <t>LDZ-L-230-003</t>
  </si>
  <si>
    <t>JB/T-10</t>
  </si>
  <si>
    <t>风翔播种机</t>
  </si>
  <si>
    <t>LDZ-BZJ-10-019</t>
  </si>
  <si>
    <t>周积灵</t>
  </si>
  <si>
    <t>622723197008242218</t>
  </si>
  <si>
    <t>甘肃省灵台县上良乡合集村丁家坪社159号</t>
  </si>
  <si>
    <t>东方红-240P</t>
  </si>
  <si>
    <t>006543</t>
  </si>
  <si>
    <t>姚强</t>
  </si>
  <si>
    <t>622723198911022216</t>
  </si>
  <si>
    <t>甘肃省灵台县上良镇东街011号</t>
  </si>
  <si>
    <t>2m≤耕幅&lt;2.5m</t>
  </si>
  <si>
    <t>1GQN-200</t>
  </si>
  <si>
    <t>001</t>
  </si>
  <si>
    <t>单犁体幅宽35cm及以上_犁体数量6-8个</t>
  </si>
  <si>
    <t>1LF-345</t>
  </si>
  <si>
    <t>LDZ-L-004</t>
  </si>
  <si>
    <t>JDT7202-A</t>
  </si>
  <si>
    <t>约翰迪尔天拖有限公司</t>
  </si>
  <si>
    <t>NF7202L000421</t>
  </si>
  <si>
    <t>欧杰</t>
  </si>
  <si>
    <t>622723198609232212</t>
  </si>
  <si>
    <t>甘肃省灵台县上良镇西门村西岭社</t>
  </si>
  <si>
    <t>天水拖拉机机械制造厂</t>
  </si>
  <si>
    <t>4372</t>
  </si>
  <si>
    <t>LTDZ-L-130-007</t>
  </si>
  <si>
    <t>杨拴科</t>
  </si>
  <si>
    <t>622723196310222213</t>
  </si>
  <si>
    <t>甘肃省灵台县上良乡西门村</t>
  </si>
  <si>
    <t>2BXD-14</t>
  </si>
  <si>
    <t>陕西省岐山鑫达机械有限公司</t>
  </si>
  <si>
    <t>1186</t>
  </si>
  <si>
    <t>LTDZ-BZJ-11-050</t>
  </si>
  <si>
    <t>1GKN-230</t>
  </si>
  <si>
    <t>连云港市中兴机械制造有限公司</t>
  </si>
  <si>
    <t>5633</t>
  </si>
  <si>
    <t>杨文选</t>
  </si>
  <si>
    <t>622723196411282215</t>
  </si>
  <si>
    <t>11行</t>
  </si>
  <si>
    <t>LTDZ-B2J-11-033</t>
  </si>
  <si>
    <t>LTDZ-BZJ-11-032</t>
  </si>
  <si>
    <t>灵台县上良镇西门村西岭社</t>
  </si>
  <si>
    <t>9行</t>
  </si>
  <si>
    <t>LTDZ-BZJ-9-035</t>
  </si>
  <si>
    <t>8行</t>
  </si>
  <si>
    <t>LTDZ-BZJ-8-036</t>
  </si>
  <si>
    <t>1.25m</t>
  </si>
  <si>
    <t>LTDZ-XGJ-125-007</t>
  </si>
  <si>
    <t>LTDZ-BZJ-3-034</t>
  </si>
  <si>
    <t>西安永发机械厂</t>
  </si>
  <si>
    <t>甘肃省灵台县上良镇西门村</t>
  </si>
  <si>
    <t>中国河南洛阳市建设路154号</t>
  </si>
  <si>
    <t>LTDZ-TLJ--180-011</t>
  </si>
  <si>
    <t>JM-200</t>
  </si>
  <si>
    <t>LTDZ-TLJ-20-010</t>
  </si>
  <si>
    <t>郑迪林</t>
  </si>
  <si>
    <t>622723196405302216</t>
  </si>
  <si>
    <t>甘肃省灵台县上良乡上郑村上坳社055号</t>
  </si>
  <si>
    <t>东方红-200P</t>
  </si>
  <si>
    <t>11959</t>
  </si>
  <si>
    <t>姚伍成</t>
  </si>
  <si>
    <t>622723196106092212</t>
  </si>
  <si>
    <t>甘肃省灵台县上良乡合集村</t>
  </si>
  <si>
    <t>PLTD-BZJ-9-018</t>
  </si>
  <si>
    <t>景荣科</t>
  </si>
  <si>
    <t>622723197105082236</t>
  </si>
  <si>
    <t xml:space="preserve">甘肃省灵台县上良镇三村张村苟家庵社  </t>
  </si>
  <si>
    <t>LTDZ-BZJ-13-051</t>
  </si>
  <si>
    <t>于步锋</t>
  </si>
  <si>
    <t>622723196311062215</t>
  </si>
  <si>
    <t>甘肃省灵台县上良乡蒋家沟村</t>
  </si>
  <si>
    <t>LTDZ-BZJ-9-072</t>
  </si>
  <si>
    <t>杨林科</t>
  </si>
  <si>
    <t>622723197008042216</t>
  </si>
  <si>
    <t>甘肃省灵台县上良乡三村张村</t>
  </si>
  <si>
    <t>205975</t>
  </si>
  <si>
    <t>LTDZ-BZJ-8-059</t>
  </si>
  <si>
    <t>LTDZ-BZJ-13-058</t>
  </si>
  <si>
    <t>杨亚军</t>
  </si>
  <si>
    <t>622723198601022210</t>
  </si>
  <si>
    <t>甘肃省灵台县上良镇三张村三村社200号</t>
  </si>
  <si>
    <t>SNH550H</t>
  </si>
  <si>
    <t>00010231</t>
  </si>
  <si>
    <t>西安播种机厂家</t>
  </si>
  <si>
    <t>LTDZ-BZJ-12-037</t>
  </si>
  <si>
    <t>LTDZ-BZJ-11-038</t>
  </si>
  <si>
    <t>2米旋耕机</t>
  </si>
  <si>
    <t>LTDZ-XGJ-200-008</t>
  </si>
  <si>
    <t>3行播种机</t>
  </si>
  <si>
    <t>LTDZ-BZJ-3-060</t>
  </si>
  <si>
    <t>2LF-245</t>
  </si>
  <si>
    <t>LTDZ-L-245-008</t>
  </si>
  <si>
    <t>东方红-180J</t>
  </si>
  <si>
    <t>031715</t>
  </si>
  <si>
    <t>凤翔县西关机械厂</t>
  </si>
  <si>
    <t>LTDZ-BZJ-9-061</t>
  </si>
  <si>
    <t>曹太宝</t>
  </si>
  <si>
    <t>622723198201202212</t>
  </si>
  <si>
    <t>甘肃省灵台县上良镇荣旺村</t>
  </si>
  <si>
    <t>LTDZ-L-130-015</t>
  </si>
  <si>
    <t>泰山-200</t>
  </si>
  <si>
    <t>山东华源山托有限公司</t>
  </si>
  <si>
    <t>LTDZ-TLJ-300-017</t>
  </si>
  <si>
    <t>于德灵</t>
  </si>
  <si>
    <t>62272319721020221X</t>
  </si>
  <si>
    <t>甘肃省灵台县上良镇蒋家沟村</t>
  </si>
  <si>
    <t>LTDZ-BZJ-10-079</t>
  </si>
  <si>
    <t>杨小虎</t>
  </si>
  <si>
    <t>622723197301172212</t>
  </si>
  <si>
    <t>LTDZ-BZJ-9-081</t>
  </si>
  <si>
    <t>705318</t>
  </si>
  <si>
    <t>杨国勤</t>
  </si>
  <si>
    <t>62272319640423221X</t>
  </si>
  <si>
    <t>甘肃省灵台县上良乡蒋家沟村油坊社006号</t>
  </si>
  <si>
    <t>LTDZ-BZJ-8-108</t>
  </si>
  <si>
    <t>蒲窝镇</t>
  </si>
  <si>
    <t>昋王科</t>
  </si>
  <si>
    <t>622723197002063614</t>
  </si>
  <si>
    <t>甘肃省灵台县蒲窝乡宁子村中塬社029号</t>
  </si>
  <si>
    <t>FT700</t>
  </si>
  <si>
    <t>A015966Y</t>
  </si>
  <si>
    <t>1GQN-200J</t>
  </si>
  <si>
    <t>北京银华春翔农机有限公司</t>
  </si>
  <si>
    <t>0016</t>
  </si>
  <si>
    <t>LDZ-BZJ-7-011</t>
  </si>
  <si>
    <t>昋宏杰</t>
  </si>
  <si>
    <t>622723196604263619</t>
  </si>
  <si>
    <t>甘肃省灵台县蒲窝镇宁子村</t>
  </si>
  <si>
    <t>LTDZ-TLJ-180-006</t>
  </si>
  <si>
    <t>甘肃省灵台县蒲窝镇 宁子村</t>
  </si>
  <si>
    <t>LTDZ-BZJ-9-023</t>
  </si>
  <si>
    <t>任效军</t>
  </si>
  <si>
    <t>622723196602103611</t>
  </si>
  <si>
    <t>甘肃省灵台县蒲窝乡青山村梨树洼社085号</t>
  </si>
  <si>
    <t>206704</t>
  </si>
  <si>
    <t>LTDZ-BZJ-9-082</t>
  </si>
  <si>
    <t>LTDZ-BZJ-9-093</t>
  </si>
  <si>
    <t>苟霖苍</t>
  </si>
  <si>
    <t>622723197205013617</t>
  </si>
  <si>
    <t>甘肃省灵台县蒲窝乡宁子村</t>
  </si>
  <si>
    <t>LTDZ-BZJ-8-086</t>
  </si>
  <si>
    <t>苟乐群</t>
  </si>
  <si>
    <t>62272319780518361X</t>
  </si>
  <si>
    <t>4YZP-4</t>
  </si>
  <si>
    <t>克拉斯山东有限责任公司</t>
  </si>
  <si>
    <t>K4S22060032</t>
  </si>
  <si>
    <t>刘红忠</t>
  </si>
  <si>
    <t>622723196804133616</t>
  </si>
  <si>
    <t>甘肃省灵台县蒲窝镇任家坡村北庄社326社</t>
  </si>
  <si>
    <t>0296</t>
  </si>
  <si>
    <t>甘肃省灵台县蒲窝镇任家坡村北庄村</t>
  </si>
  <si>
    <t>245</t>
  </si>
  <si>
    <t>岐山农机修造厂</t>
  </si>
  <si>
    <t>LTDZ-L-245-009</t>
  </si>
  <si>
    <t>甘肃省灵台县蒲窝镇任家坡村北庄社</t>
  </si>
  <si>
    <t>LTDZ-BZJ-11-097</t>
  </si>
  <si>
    <t>岐山益店农机修配厂</t>
  </si>
  <si>
    <t>LTDZ-BZJ-11-096</t>
  </si>
  <si>
    <t>新开乡</t>
  </si>
  <si>
    <t>何永洲</t>
  </si>
  <si>
    <t>622723197310113812</t>
  </si>
  <si>
    <t>甘肃省灵台县新开乡冯家山村</t>
  </si>
  <si>
    <t>LTDZ-L-130-010</t>
  </si>
  <si>
    <t>2BYSF-3</t>
  </si>
  <si>
    <t>NHH00556</t>
  </si>
  <si>
    <t>2BYSF-2</t>
  </si>
  <si>
    <t>NHH-30217</t>
  </si>
  <si>
    <t>LTDZ-BZJ-7-045</t>
  </si>
  <si>
    <t>程中军</t>
  </si>
  <si>
    <t>622723196901183818</t>
  </si>
  <si>
    <t>甘肃省灵台县新开乡高岭塬村白峪社128号</t>
  </si>
  <si>
    <t>机动脱粒机</t>
  </si>
  <si>
    <t>10（含）-30t/h</t>
  </si>
  <si>
    <t>玉米脱粒机</t>
  </si>
  <si>
    <t>辽宁省农业机械厂</t>
  </si>
  <si>
    <t>LTDZ-TLJ-10(30)-001</t>
  </si>
  <si>
    <t>程永忠</t>
  </si>
  <si>
    <t>622723196810033814</t>
  </si>
  <si>
    <t>甘肃省灵台县新开乡高岭塬村</t>
  </si>
  <si>
    <t>LTDZ-BZJ-10-073</t>
  </si>
  <si>
    <t>1GNQ-150</t>
  </si>
  <si>
    <t>0070</t>
  </si>
  <si>
    <t>姚海灵</t>
  </si>
  <si>
    <t>622723196301183814</t>
  </si>
  <si>
    <t>甘肃省灵台县新开乡底庄村</t>
  </si>
  <si>
    <t>LTDZ-L-130-014</t>
  </si>
  <si>
    <t>LTDZ-BZJ-7-077</t>
  </si>
  <si>
    <t>LTDZ-BZJ-8-078</t>
  </si>
  <si>
    <t>西安市户县双永农具制造厂</t>
  </si>
  <si>
    <t>姚金信</t>
  </si>
  <si>
    <t>622723196303123815</t>
  </si>
  <si>
    <t>LTDZ-BZJ-10-074</t>
  </si>
  <si>
    <t>LTDZ-BZJ-9-075</t>
  </si>
  <si>
    <t>LTDZ-BZJ-7-076</t>
  </si>
  <si>
    <t>5m0166</t>
  </si>
  <si>
    <t>SM0166</t>
  </si>
  <si>
    <t>巩拴银</t>
  </si>
  <si>
    <t>622723197002173813</t>
  </si>
  <si>
    <t>甘肃省灵台县新开乡冯家山村丰台社115号</t>
  </si>
  <si>
    <t>金马220</t>
  </si>
  <si>
    <t>江苏盐城机械制造厂</t>
  </si>
  <si>
    <t>LTDZ-TLJ-220-016</t>
  </si>
  <si>
    <t>TS280</t>
  </si>
  <si>
    <t>0457</t>
  </si>
  <si>
    <t>LTDZ-TLJ-250-015</t>
  </si>
  <si>
    <t>150</t>
  </si>
  <si>
    <t>LTDZ-XGJ-150-011</t>
  </si>
  <si>
    <t>2BGP-9</t>
  </si>
  <si>
    <t>0154</t>
  </si>
  <si>
    <t>马岁灵</t>
  </si>
  <si>
    <t>622723197111233811</t>
  </si>
  <si>
    <t>甘肃省灵台县新开乡下周村东风社206号</t>
  </si>
  <si>
    <t>山东泰山拖拉机厂</t>
  </si>
  <si>
    <t>10024</t>
  </si>
  <si>
    <t>马选都</t>
  </si>
  <si>
    <t>622723196808093818</t>
  </si>
  <si>
    <t>甘肃省灵台县新开乡寺沟村前庄社126号</t>
  </si>
  <si>
    <t>东方红180U</t>
  </si>
  <si>
    <t>LTDZ-TLJ-180-025</t>
  </si>
  <si>
    <t>甘肃省灵台县百里乡太明沟村何家坪社120号</t>
  </si>
  <si>
    <t>东方红550</t>
  </si>
  <si>
    <t>20082</t>
  </si>
  <si>
    <t>泰山280</t>
  </si>
  <si>
    <t>泰山拖拉机制造厂</t>
  </si>
  <si>
    <t>PLTD-TLJ-280-002</t>
  </si>
  <si>
    <t>PLTD-XGJ-2-002</t>
  </si>
  <si>
    <t>山西省稷山农机制造有限责任公司</t>
  </si>
  <si>
    <t>1.5旋耕机</t>
  </si>
  <si>
    <t>连云港市云飞旋耕机</t>
  </si>
  <si>
    <t>PLTD-XGJ-1.5-003</t>
  </si>
  <si>
    <t>230犁</t>
  </si>
  <si>
    <t>PLTD-L-230-003</t>
  </si>
  <si>
    <t>PLTD-BZJ-8-016</t>
  </si>
  <si>
    <t>王博</t>
  </si>
  <si>
    <t>622723197210233016</t>
  </si>
  <si>
    <t>甘肃省灵台县百里乡川口村川口社136号</t>
  </si>
  <si>
    <t>东风牌-DF350</t>
  </si>
  <si>
    <t>0810320</t>
  </si>
  <si>
    <t>甘肃省灵台县百里镇川口村川口社</t>
  </si>
  <si>
    <t>DF250</t>
  </si>
  <si>
    <t>常州东风农机有限公司</t>
  </si>
  <si>
    <t>东方红-300</t>
  </si>
  <si>
    <t>500181</t>
  </si>
  <si>
    <t>1GQNB-150</t>
  </si>
  <si>
    <t>西安市旋播机厂</t>
  </si>
  <si>
    <t>0001</t>
  </si>
  <si>
    <t>天水大众农机公司</t>
  </si>
  <si>
    <t>LTDZ-L-230-012</t>
  </si>
  <si>
    <t>董燕燕</t>
  </si>
  <si>
    <t>622723199201013424</t>
  </si>
  <si>
    <t>甘肃省灵台县百里镇曹家沟村</t>
  </si>
  <si>
    <t>2N-752</t>
  </si>
  <si>
    <t>吉首市宗南重工作者有限公司</t>
  </si>
  <si>
    <t>170031</t>
  </si>
  <si>
    <t>李海勤</t>
  </si>
  <si>
    <t>622723197309063416</t>
  </si>
  <si>
    <t>甘肃省灵台县百里镇石塘村乔沟社</t>
  </si>
  <si>
    <t>喂入量4kg/s以上</t>
  </si>
  <si>
    <t>4LZ-5.0Z</t>
  </si>
  <si>
    <t>星光农机股份有限公司</t>
  </si>
  <si>
    <t>X1500762</t>
  </si>
  <si>
    <t>魏太平</t>
  </si>
  <si>
    <t>622723197202013419</t>
  </si>
  <si>
    <t>灵台县百里乡太明沟村何家坪社</t>
  </si>
  <si>
    <t>8行小麦播种机</t>
  </si>
  <si>
    <t>岐山县益店农业机械厂</t>
  </si>
  <si>
    <t>PLTD-BZJ-8-017</t>
  </si>
  <si>
    <t>杨灵福</t>
  </si>
  <si>
    <t>622723197201093234</t>
  </si>
  <si>
    <t>甘肃省灵台县星火乡和号村</t>
  </si>
  <si>
    <t>福田雷沃国际重工股份有限公司</t>
  </si>
  <si>
    <t>GL2CUOO253</t>
  </si>
  <si>
    <t>周仓林</t>
  </si>
  <si>
    <t>622723196406033214</t>
  </si>
  <si>
    <t>甘肃省灵台县星火乡王家庄村庄湾社</t>
  </si>
  <si>
    <t>雷沃谷神4YZ-4B1</t>
  </si>
  <si>
    <t>雷沃重工股份有限公司</t>
  </si>
  <si>
    <t>CP4AGN00086</t>
  </si>
  <si>
    <t>王宝荣</t>
  </si>
  <si>
    <t>622723197701083219</t>
  </si>
  <si>
    <t>甘肃省灵台县星火乡王家庄村庄湾社006号</t>
  </si>
  <si>
    <t>4YZ-4CM1</t>
  </si>
  <si>
    <t>中联重机股份有限公司</t>
  </si>
  <si>
    <t>ZLCM-N02313LH</t>
  </si>
  <si>
    <t>2B-10   10行</t>
  </si>
  <si>
    <t>PLTD-BZJ-10-001</t>
  </si>
  <si>
    <t>PLTD-BZJ-11-002</t>
  </si>
  <si>
    <t>甘肃省灵台县星火乡王家庄村白家塬社110号社</t>
  </si>
  <si>
    <t>4YZ-4LM1</t>
  </si>
  <si>
    <t>ZLCM-N02153LH</t>
  </si>
  <si>
    <t>蒙灵科</t>
  </si>
  <si>
    <t>62272319701016321X</t>
  </si>
  <si>
    <t>甘肃省灵台县星火乡西村村西村社</t>
  </si>
  <si>
    <t>LTDZ-B2J-10-043</t>
  </si>
  <si>
    <t>周海军</t>
  </si>
  <si>
    <t>622723198004113210</t>
  </si>
  <si>
    <t>甘肃省灵台县星火乡老户村</t>
  </si>
  <si>
    <t>LTDZ-BZJ-11-044</t>
  </si>
  <si>
    <t>赵居彦</t>
  </si>
  <si>
    <t>622723196405133256</t>
  </si>
  <si>
    <t>甘肃省灵台县星火乡上塬村</t>
  </si>
  <si>
    <t>PLTD-BZJ-12-015</t>
  </si>
  <si>
    <t>王少锋</t>
  </si>
  <si>
    <t>62272319910424321X</t>
  </si>
  <si>
    <t>甘肃省灵台县星火乡王家庄村</t>
  </si>
  <si>
    <t>PLTD-BZJ-13-016</t>
  </si>
  <si>
    <t>甘肃省泾川县播种机厂</t>
  </si>
  <si>
    <t>白金福</t>
  </si>
  <si>
    <t>622723196002063214</t>
  </si>
  <si>
    <t>甘肃省灵台县星火乡东岭村新庄社146号</t>
  </si>
  <si>
    <t>陕西200</t>
  </si>
  <si>
    <t>陕西省西安机械厂</t>
  </si>
  <si>
    <t>LTDZ-TLJ-20-013</t>
  </si>
  <si>
    <t>周登灵</t>
  </si>
  <si>
    <t>622723196101243210</t>
  </si>
  <si>
    <t>甘肃省灵台县星火乡老户村三社</t>
  </si>
  <si>
    <t>东方红200J</t>
  </si>
  <si>
    <t>040820</t>
  </si>
  <si>
    <t>白小亮</t>
  </si>
  <si>
    <t>622723198811243214</t>
  </si>
  <si>
    <t>甘肃省灵台县星火乡东岭村新庄社137号</t>
  </si>
  <si>
    <t>4YZP-2</t>
  </si>
  <si>
    <t>山东常林农业装备股份有限公司</t>
  </si>
  <si>
    <t>CL1620036</t>
  </si>
  <si>
    <t>白元生</t>
  </si>
  <si>
    <t>622723196806153231</t>
  </si>
  <si>
    <t>甘肃省灵台县星火乡王家庄村什字社061号</t>
  </si>
  <si>
    <t>时风-200</t>
  </si>
  <si>
    <t>山东时风（集团）有限责任公司</t>
  </si>
  <si>
    <t>10406063239</t>
  </si>
  <si>
    <t>2BXJ-10</t>
  </si>
  <si>
    <t>LDZ-BZJ-10-017</t>
  </si>
  <si>
    <t>东风DF350</t>
  </si>
  <si>
    <t>0810072</t>
  </si>
  <si>
    <t>LTDZ-BZJ-9-101</t>
  </si>
  <si>
    <t>LTDZ-XGJ-150-015</t>
  </si>
  <si>
    <t>岐山机械厂</t>
  </si>
  <si>
    <t>LTDZ-L-230-018</t>
  </si>
  <si>
    <t>于晓刚</t>
  </si>
  <si>
    <t>622723198103202518</t>
  </si>
  <si>
    <t>甘肃省灵台县梁原乡朱家湾村庙咀社094号</t>
  </si>
  <si>
    <t>L tdz-bzj-9-067</t>
  </si>
  <si>
    <t>朱金玉</t>
  </si>
  <si>
    <t>622723196012082515</t>
  </si>
  <si>
    <t>甘肃省灵台县梁原乡朱家湾村路家沟社</t>
  </si>
  <si>
    <t>LED Z-BZJ-9-068</t>
  </si>
  <si>
    <t>甘肃省灵台县梁原乡景家庄村</t>
  </si>
  <si>
    <t>4LZ-4E</t>
  </si>
  <si>
    <t>GE15616CS</t>
  </si>
  <si>
    <t>河南豪丰200</t>
  </si>
  <si>
    <t>河南豪丰机械有限公司</t>
  </si>
  <si>
    <t>LTDZ-XGJ-200-012</t>
  </si>
  <si>
    <t>王连生</t>
  </si>
  <si>
    <t>622723196007212514</t>
  </si>
  <si>
    <t>黄海金马-300A</t>
  </si>
  <si>
    <t>08111300864</t>
  </si>
  <si>
    <t>东风DF-350</t>
  </si>
  <si>
    <t>山东常州东风农机集团有限公司</t>
  </si>
  <si>
    <t>053356</t>
  </si>
  <si>
    <t>郑小平</t>
  </si>
  <si>
    <t>622723196410152515</t>
  </si>
  <si>
    <t>LTDZ-L-130-017</t>
  </si>
  <si>
    <t>LTDZ-XGJ-120-014</t>
  </si>
  <si>
    <t>东方红-150</t>
  </si>
  <si>
    <t>28040</t>
  </si>
  <si>
    <t>景林瑞</t>
  </si>
  <si>
    <t>622723196506202513</t>
  </si>
  <si>
    <t>LTDZ-XGJ-150-013</t>
  </si>
  <si>
    <t>LTDZ-L-230-016</t>
  </si>
  <si>
    <t>LTDZ-BZJ-9-084</t>
  </si>
  <si>
    <t>LTDZ-BZJ-9-085</t>
  </si>
  <si>
    <t>LTDZ-TLJ-150-018</t>
  </si>
  <si>
    <t>东风-300</t>
  </si>
  <si>
    <t>江苏省常州市新冶路10号</t>
  </si>
  <si>
    <t>011455</t>
  </si>
  <si>
    <t>灵台县2024年第二批报废补贴（国债资金）发放公示（企业）</t>
  </si>
  <si>
    <t>备注</t>
  </si>
  <si>
    <t>甘肃省平凉市灵台县中台镇安家庄村安家庄社156号</t>
  </si>
  <si>
    <t>4YZP-2Q</t>
  </si>
  <si>
    <t>CL152Q1794</t>
  </si>
  <si>
    <t>10800（本次实际兑付10340元，欠460元）</t>
  </si>
  <si>
    <t>主要负责人（签字）：                      分管领导（签字）：                         经办人（签字）：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</si>
</sst>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0_ "/>
  </numFmts>
  <fonts count="32">
    <font>
      <sz val="10"/>
      <name val="Arial"/>
      <charset val="0"/>
    </font>
    <font>
      <b/>
      <sz val="18"/>
      <name val="方正小标宋简体"/>
      <charset val="134"/>
    </font>
    <font>
      <sz val="11"/>
      <name val="楷体_GB2312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12"/>
      <name val="宋体"/>
      <charset val="0"/>
    </font>
    <font>
      <sz val="12"/>
      <name val="仿宋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2" applyNumberFormat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6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7" fillId="0" borderId="2" xfId="0" applyFont="1" applyBorder="1"/>
    <xf numFmtId="0" fontId="0" fillId="0" borderId="2" xfId="0" applyBorder="1"/>
    <xf numFmtId="0" fontId="7" fillId="0" borderId="0" xfId="0" applyFont="1"/>
    <xf numFmtId="58" fontId="8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0" fillId="0" borderId="8" xfId="0" applyBorder="1"/>
    <xf numFmtId="0" fontId="0" fillId="0" borderId="2" xfId="0" applyBorder="1"/>
    <xf numFmtId="180" fontId="4" fillId="0" borderId="1" xfId="0" applyNumberFormat="1" applyFont="1" applyFill="1" applyBorder="1" applyAlignment="1">
      <alignment horizontal="center" vertical="center" wrapText="1" readingOrder="1"/>
    </xf>
    <xf numFmtId="0" fontId="6" fillId="2" borderId="8" xfId="0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N5"/>
  <sheetViews>
    <sheetView tabSelected="1" zoomScaleSheetLayoutView="60" workbookViewId="0">
      <selection activeCell="J11" sqref="J11"/>
    </sheetView>
  </sheetViews>
  <sheetFormatPr defaultColWidth="9.14285714285714" defaultRowHeight="12.75" outlineLevelRow="4"/>
  <cols>
    <col min="1" max="1" width="6.14285714285714" customWidth="1"/>
    <col min="2" max="2" width="7.57142857142857" customWidth="1"/>
    <col min="3" max="3" width="11.8571428571429" customWidth="1"/>
    <col min="5" max="5" width="18" customWidth="1"/>
    <col min="6" max="8" width="8" customWidth="1"/>
    <col min="9" max="9" width="10.2857142857143" customWidth="1"/>
    <col min="10" max="10" width="14" customWidth="1"/>
    <col min="11" max="12" width="8" customWidth="1"/>
    <col min="13" max="13" width="8.57142857142857" customWidth="1"/>
    <col min="14" max="14" width="9.57142857142857" customWidth="1"/>
    <col min="15" max="27" width="8" customWidth="1"/>
  </cols>
  <sheetData>
    <row r="1" ht="3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" customHeight="1" spans="1:14">
      <c r="A2" s="2" t="s">
        <v>1</v>
      </c>
      <c r="B2" s="3"/>
      <c r="C2" s="3"/>
      <c r="D2" s="4"/>
      <c r="E2" s="4"/>
      <c r="F2" s="2"/>
      <c r="G2" s="3" t="s">
        <v>2</v>
      </c>
      <c r="H2" s="3"/>
      <c r="I2" s="45"/>
      <c r="J2" s="3"/>
      <c r="K2" s="14" t="s">
        <v>3</v>
      </c>
      <c r="L2" s="3"/>
      <c r="M2" s="15"/>
      <c r="N2" s="15"/>
    </row>
    <row r="3" ht="71.25" spans="1:14">
      <c r="A3" s="37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  <c r="G3" s="38" t="s">
        <v>10</v>
      </c>
      <c r="H3" s="38" t="s">
        <v>11</v>
      </c>
      <c r="I3" s="37" t="s">
        <v>12</v>
      </c>
      <c r="J3" s="37" t="s">
        <v>13</v>
      </c>
      <c r="K3" s="37" t="s">
        <v>14</v>
      </c>
      <c r="L3" s="37" t="s">
        <v>15</v>
      </c>
      <c r="M3" s="46" t="s">
        <v>16</v>
      </c>
      <c r="N3" s="47" t="s">
        <v>17</v>
      </c>
    </row>
    <row r="4" ht="75" customHeight="1" spans="1:14">
      <c r="A4" s="39">
        <v>1</v>
      </c>
      <c r="B4" s="39" t="s">
        <v>18</v>
      </c>
      <c r="C4" s="39" t="s">
        <v>19</v>
      </c>
      <c r="D4" s="39" t="s">
        <v>20</v>
      </c>
      <c r="E4" s="40" t="s">
        <v>21</v>
      </c>
      <c r="F4" s="41" t="s">
        <v>22</v>
      </c>
      <c r="G4" s="41" t="s">
        <v>23</v>
      </c>
      <c r="H4" s="41" t="s">
        <v>24</v>
      </c>
      <c r="I4" s="41" t="s">
        <v>25</v>
      </c>
      <c r="J4" s="41" t="s">
        <v>26</v>
      </c>
      <c r="K4" s="41">
        <v>1</v>
      </c>
      <c r="L4" s="48">
        <v>186000</v>
      </c>
      <c r="M4" s="50">
        <v>55800</v>
      </c>
      <c r="N4" s="50">
        <v>55800</v>
      </c>
    </row>
    <row r="5" ht="54" customHeight="1" spans="1:14">
      <c r="A5" s="39"/>
      <c r="B5" s="39" t="s">
        <v>27</v>
      </c>
      <c r="C5" s="39">
        <v>1</v>
      </c>
      <c r="D5" s="39"/>
      <c r="E5" s="40"/>
      <c r="F5" s="41"/>
      <c r="G5" s="41"/>
      <c r="H5" s="41"/>
      <c r="I5" s="41"/>
      <c r="J5" s="41"/>
      <c r="K5" s="41"/>
      <c r="L5" s="48"/>
      <c r="M5" s="50">
        <f>SUM(M4:M4)</f>
        <v>55800</v>
      </c>
      <c r="N5" s="50">
        <f>SUM(N4:N4)</f>
        <v>55800</v>
      </c>
    </row>
  </sheetData>
  <mergeCells count="2">
    <mergeCell ref="A1:N1"/>
    <mergeCell ref="G2:H2"/>
  </mergeCells>
  <pageMargins left="0.75" right="0.75" top="1" bottom="1" header="0.5" footer="0.5"/>
  <pageSetup paperSize="1" scale="91" orientation="landscape" horizontalDpi="300" verticalDpi="300"/>
  <headerFooter alignWithMargins="0" scaleWithDoc="0"/>
  <ignoredErrors>
    <ignoredError sqref="D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O5"/>
  <sheetViews>
    <sheetView zoomScaleSheetLayoutView="60" workbookViewId="0">
      <selection activeCell="O4" sqref="O4"/>
    </sheetView>
  </sheetViews>
  <sheetFormatPr defaultColWidth="9.14285714285714" defaultRowHeight="12.75" outlineLevelRow="4"/>
  <cols>
    <col min="1" max="1" width="6.14285714285714" customWidth="1"/>
    <col min="4" max="4" width="13.7142857142857" customWidth="1"/>
    <col min="5" max="5" width="22.8571428571429" customWidth="1"/>
    <col min="6" max="6" width="8" customWidth="1"/>
    <col min="7" max="7" width="16.2857142857143" customWidth="1"/>
    <col min="8" max="8" width="18.1428571428571" customWidth="1"/>
    <col min="9" max="9" width="10.2857142857143" customWidth="1"/>
    <col min="10" max="10" width="14" customWidth="1"/>
    <col min="11" max="12" width="8" customWidth="1"/>
    <col min="13" max="13" width="8.57142857142857" customWidth="1"/>
    <col min="14" max="14" width="9.57142857142857" customWidth="1"/>
    <col min="15" max="27" width="8" customWidth="1"/>
  </cols>
  <sheetData>
    <row r="1" ht="37" customHeight="1" spans="1:14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" customHeight="1" spans="1:14">
      <c r="A2" s="2" t="s">
        <v>1</v>
      </c>
      <c r="B2" s="3"/>
      <c r="C2" s="3"/>
      <c r="D2" s="4"/>
      <c r="E2" s="4"/>
      <c r="F2" s="2"/>
      <c r="G2" s="3" t="s">
        <v>2</v>
      </c>
      <c r="H2" s="3"/>
      <c r="I2" s="45"/>
      <c r="J2" s="3"/>
      <c r="K2" s="14" t="s">
        <v>3</v>
      </c>
      <c r="L2" s="3"/>
      <c r="M2" s="15"/>
      <c r="N2" s="15"/>
    </row>
    <row r="3" ht="42.75" spans="1:14">
      <c r="A3" s="37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  <c r="G3" s="38" t="s">
        <v>10</v>
      </c>
      <c r="H3" s="38" t="s">
        <v>11</v>
      </c>
      <c r="I3" s="37" t="s">
        <v>12</v>
      </c>
      <c r="J3" s="37" t="s">
        <v>13</v>
      </c>
      <c r="K3" s="37" t="s">
        <v>14</v>
      </c>
      <c r="L3" s="37" t="s">
        <v>15</v>
      </c>
      <c r="M3" s="46" t="s">
        <v>16</v>
      </c>
      <c r="N3" s="47" t="s">
        <v>17</v>
      </c>
    </row>
    <row r="4" ht="54" customHeight="1" spans="1:15">
      <c r="A4" s="39">
        <v>1</v>
      </c>
      <c r="B4" s="39" t="s">
        <v>18</v>
      </c>
      <c r="C4" s="39" t="s">
        <v>29</v>
      </c>
      <c r="D4" s="39" t="s">
        <v>30</v>
      </c>
      <c r="E4" s="40" t="s">
        <v>31</v>
      </c>
      <c r="F4" s="41" t="s">
        <v>22</v>
      </c>
      <c r="G4" s="41" t="s">
        <v>32</v>
      </c>
      <c r="H4" s="41" t="s">
        <v>33</v>
      </c>
      <c r="I4" s="41" t="s">
        <v>34</v>
      </c>
      <c r="J4" s="41" t="s">
        <v>26</v>
      </c>
      <c r="K4" s="41">
        <v>1</v>
      </c>
      <c r="L4" s="48">
        <v>98000</v>
      </c>
      <c r="M4" s="50">
        <v>23100</v>
      </c>
      <c r="N4" s="50">
        <v>23100</v>
      </c>
      <c r="O4" s="53"/>
    </row>
    <row r="5" ht="54" customHeight="1" spans="1:14">
      <c r="A5" s="39"/>
      <c r="B5" s="39" t="s">
        <v>27</v>
      </c>
      <c r="C5" s="39"/>
      <c r="D5" s="39"/>
      <c r="E5" s="40"/>
      <c r="F5" s="41"/>
      <c r="G5" s="41"/>
      <c r="H5" s="41"/>
      <c r="I5" s="41"/>
      <c r="J5" s="41"/>
      <c r="K5" s="41">
        <v>1</v>
      </c>
      <c r="L5" s="48"/>
      <c r="M5" s="50">
        <f>SUM(M4:M4)</f>
        <v>23100</v>
      </c>
      <c r="N5" s="50">
        <f>SUM(N4:N4)</f>
        <v>23100</v>
      </c>
    </row>
  </sheetData>
  <mergeCells count="2">
    <mergeCell ref="A1:N1"/>
    <mergeCell ref="G2:H2"/>
  </mergeCells>
  <pageMargins left="0.75" right="0.75" top="1" bottom="1" header="0.5" footer="0.5"/>
  <pageSetup paperSize="1" scale="76" orientation="landscape" horizontalDpi="300" verticalDpi="300"/>
  <headerFooter alignWithMargins="0" scaleWithDoc="0"/>
  <ignoredErrors>
    <ignoredError sqref="D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G4" sqref="G4"/>
    </sheetView>
  </sheetViews>
  <sheetFormatPr defaultColWidth="9.14285714285714" defaultRowHeight="12.75"/>
  <cols>
    <col min="1" max="1" width="5.42857142857143" customWidth="1"/>
    <col min="4" max="4" width="10.1428571428571" customWidth="1"/>
    <col min="5" max="5" width="12" customWidth="1"/>
    <col min="7" max="7" width="10.4285714285714" customWidth="1"/>
    <col min="8" max="8" width="11.4285714285714" customWidth="1"/>
    <col min="9" max="10" width="10.7142857142857" customWidth="1"/>
    <col min="11" max="11" width="6.28571428571429" customWidth="1"/>
  </cols>
  <sheetData>
    <row r="1" ht="22.5" spans="1:14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4">
      <c r="A2" s="2" t="s">
        <v>1</v>
      </c>
      <c r="B2" s="3"/>
      <c r="C2" s="3"/>
      <c r="D2" s="4"/>
      <c r="E2" s="4"/>
      <c r="F2" s="2"/>
      <c r="G2" s="3" t="s">
        <v>2</v>
      </c>
      <c r="H2" s="3"/>
      <c r="I2" s="45"/>
      <c r="J2" s="3"/>
      <c r="K2" s="14" t="s">
        <v>3</v>
      </c>
      <c r="L2" s="3"/>
      <c r="M2" s="15"/>
      <c r="N2" s="15"/>
    </row>
    <row r="3" ht="57" spans="1:14">
      <c r="A3" s="37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  <c r="G3" s="38" t="s">
        <v>10</v>
      </c>
      <c r="H3" s="38" t="s">
        <v>11</v>
      </c>
      <c r="I3" s="37" t="s">
        <v>12</v>
      </c>
      <c r="J3" s="37" t="s">
        <v>13</v>
      </c>
      <c r="K3" s="37" t="s">
        <v>14</v>
      </c>
      <c r="L3" s="37" t="s">
        <v>15</v>
      </c>
      <c r="M3" s="46" t="s">
        <v>16</v>
      </c>
      <c r="N3" s="47" t="s">
        <v>17</v>
      </c>
    </row>
    <row r="4" ht="76" customHeight="1" spans="1:14">
      <c r="A4" s="39">
        <v>1</v>
      </c>
      <c r="B4" s="39" t="s">
        <v>36</v>
      </c>
      <c r="C4" s="39" t="s">
        <v>37</v>
      </c>
      <c r="D4" s="39" t="s">
        <v>38</v>
      </c>
      <c r="E4" s="40" t="s">
        <v>39</v>
      </c>
      <c r="F4" s="41" t="s">
        <v>22</v>
      </c>
      <c r="G4" s="41" t="s">
        <v>40</v>
      </c>
      <c r="H4" s="41" t="s">
        <v>41</v>
      </c>
      <c r="I4" s="41" t="s">
        <v>42</v>
      </c>
      <c r="J4" s="41" t="s">
        <v>43</v>
      </c>
      <c r="K4" s="41">
        <v>1</v>
      </c>
      <c r="L4" s="48">
        <v>106000</v>
      </c>
      <c r="M4" s="49">
        <v>23100</v>
      </c>
      <c r="N4" s="49">
        <v>23100</v>
      </c>
    </row>
    <row r="5" ht="63" customHeight="1" spans="1:14">
      <c r="A5" s="39"/>
      <c r="B5" s="39" t="s">
        <v>27</v>
      </c>
      <c r="C5" s="39">
        <v>1</v>
      </c>
      <c r="D5" s="39"/>
      <c r="E5" s="40"/>
      <c r="F5" s="41"/>
      <c r="G5" s="41"/>
      <c r="H5" s="41"/>
      <c r="I5" s="41"/>
      <c r="J5" s="41"/>
      <c r="K5" s="41">
        <v>1</v>
      </c>
      <c r="L5" s="48">
        <v>106000</v>
      </c>
      <c r="M5" s="49">
        <v>23100</v>
      </c>
      <c r="N5" s="49">
        <v>23100</v>
      </c>
    </row>
    <row r="6" ht="73" customHeight="1" spans="1:14">
      <c r="A6" s="39">
        <v>2</v>
      </c>
      <c r="B6" s="39" t="s">
        <v>44</v>
      </c>
      <c r="C6" s="39" t="s">
        <v>45</v>
      </c>
      <c r="D6" s="39" t="s">
        <v>46</v>
      </c>
      <c r="E6" s="40" t="s">
        <v>47</v>
      </c>
      <c r="F6" s="41" t="s">
        <v>48</v>
      </c>
      <c r="G6" s="41" t="s">
        <v>49</v>
      </c>
      <c r="H6" s="41" t="s">
        <v>50</v>
      </c>
      <c r="I6" s="41" t="s">
        <v>51</v>
      </c>
      <c r="J6" s="41" t="s">
        <v>52</v>
      </c>
      <c r="K6" s="41">
        <v>1</v>
      </c>
      <c r="L6" s="48">
        <v>36000</v>
      </c>
      <c r="M6" s="49">
        <v>10300</v>
      </c>
      <c r="N6" s="49">
        <v>10300</v>
      </c>
    </row>
    <row r="7" ht="73" customHeight="1" spans="1:14">
      <c r="A7" s="39"/>
      <c r="B7" s="39" t="s">
        <v>27</v>
      </c>
      <c r="C7" s="39">
        <v>1</v>
      </c>
      <c r="D7" s="39"/>
      <c r="E7" s="40"/>
      <c r="F7" s="41"/>
      <c r="G7" s="41"/>
      <c r="H7" s="41"/>
      <c r="I7" s="41"/>
      <c r="J7" s="41"/>
      <c r="K7" s="41">
        <v>1</v>
      </c>
      <c r="L7" s="48">
        <v>36000</v>
      </c>
      <c r="M7" s="49">
        <v>10300</v>
      </c>
      <c r="N7" s="49">
        <v>10300</v>
      </c>
    </row>
    <row r="8" ht="64" customHeight="1" spans="1:14">
      <c r="A8" s="39">
        <v>1</v>
      </c>
      <c r="B8" s="39" t="s">
        <v>53</v>
      </c>
      <c r="C8" s="39" t="s">
        <v>54</v>
      </c>
      <c r="D8" s="39" t="s">
        <v>55</v>
      </c>
      <c r="E8" s="40" t="s">
        <v>56</v>
      </c>
      <c r="F8" s="41" t="s">
        <v>57</v>
      </c>
      <c r="G8" s="41" t="s">
        <v>58</v>
      </c>
      <c r="H8" s="41" t="s">
        <v>59</v>
      </c>
      <c r="I8" s="41" t="s">
        <v>60</v>
      </c>
      <c r="J8" s="41" t="s">
        <v>61</v>
      </c>
      <c r="K8" s="41">
        <v>1</v>
      </c>
      <c r="L8" s="48">
        <v>11000</v>
      </c>
      <c r="M8" s="50">
        <v>2300</v>
      </c>
      <c r="N8" s="50">
        <v>2300</v>
      </c>
    </row>
    <row r="9" ht="71.25" spans="1:14">
      <c r="A9" s="39">
        <v>2</v>
      </c>
      <c r="B9" s="39" t="s">
        <v>53</v>
      </c>
      <c r="C9" s="39" t="s">
        <v>62</v>
      </c>
      <c r="D9" s="39" t="s">
        <v>63</v>
      </c>
      <c r="E9" s="40" t="s">
        <v>64</v>
      </c>
      <c r="F9" s="41" t="s">
        <v>65</v>
      </c>
      <c r="G9" s="41" t="s">
        <v>66</v>
      </c>
      <c r="H9" s="41" t="s">
        <v>67</v>
      </c>
      <c r="I9" s="41" t="s">
        <v>68</v>
      </c>
      <c r="J9" s="41" t="s">
        <v>68</v>
      </c>
      <c r="K9" s="41">
        <v>1</v>
      </c>
      <c r="L9" s="48">
        <v>4000</v>
      </c>
      <c r="M9" s="50">
        <v>1300</v>
      </c>
      <c r="N9" s="50">
        <v>1300</v>
      </c>
    </row>
    <row r="10" ht="64" customHeight="1" spans="1:14">
      <c r="A10" s="39">
        <v>3</v>
      </c>
      <c r="B10" s="39" t="s">
        <v>53</v>
      </c>
      <c r="C10" s="39" t="s">
        <v>69</v>
      </c>
      <c r="D10" s="39" t="s">
        <v>70</v>
      </c>
      <c r="E10" s="40" t="s">
        <v>71</v>
      </c>
      <c r="F10" s="41" t="s">
        <v>48</v>
      </c>
      <c r="G10" s="41" t="s">
        <v>72</v>
      </c>
      <c r="H10" s="41" t="s">
        <v>73</v>
      </c>
      <c r="I10" s="41" t="s">
        <v>74</v>
      </c>
      <c r="J10" s="41" t="s">
        <v>61</v>
      </c>
      <c r="K10" s="41">
        <v>1</v>
      </c>
      <c r="L10" s="48">
        <v>64800</v>
      </c>
      <c r="M10" s="50">
        <v>10300</v>
      </c>
      <c r="N10" s="51">
        <f>M10+M11</f>
        <v>11230</v>
      </c>
    </row>
    <row r="11" ht="63" customHeight="1" spans="1:14">
      <c r="A11" s="39">
        <v>4</v>
      </c>
      <c r="B11" s="39" t="s">
        <v>53</v>
      </c>
      <c r="C11" s="39" t="s">
        <v>69</v>
      </c>
      <c r="D11" s="39" t="s">
        <v>70</v>
      </c>
      <c r="E11" s="40" t="s">
        <v>71</v>
      </c>
      <c r="F11" s="41" t="s">
        <v>57</v>
      </c>
      <c r="G11" s="41" t="s">
        <v>75</v>
      </c>
      <c r="H11" s="41" t="s">
        <v>76</v>
      </c>
      <c r="I11" s="41" t="s">
        <v>60</v>
      </c>
      <c r="J11" s="41" t="s">
        <v>61</v>
      </c>
      <c r="K11" s="41">
        <v>1</v>
      </c>
      <c r="L11" s="48">
        <v>4000</v>
      </c>
      <c r="M11" s="50">
        <v>930</v>
      </c>
      <c r="N11" s="52"/>
    </row>
    <row r="12" ht="48" customHeight="1" spans="1:14">
      <c r="A12" s="42"/>
      <c r="B12" s="39" t="s">
        <v>27</v>
      </c>
      <c r="C12" s="43">
        <v>3</v>
      </c>
      <c r="D12" s="42"/>
      <c r="E12" s="42"/>
      <c r="F12" s="42"/>
      <c r="G12" s="42"/>
      <c r="H12" s="42"/>
      <c r="I12" s="42"/>
      <c r="J12" s="42"/>
      <c r="K12" s="43">
        <f>SUM(K8:K11)</f>
        <v>4</v>
      </c>
      <c r="L12" s="43">
        <f>SUM(L8:L11)</f>
        <v>83800</v>
      </c>
      <c r="M12" s="43">
        <f>SUM(M8:M11)</f>
        <v>14830</v>
      </c>
      <c r="N12" s="43">
        <f>SUM(N8:N11)</f>
        <v>14830</v>
      </c>
    </row>
    <row r="13" ht="48" customHeight="1" spans="1:14">
      <c r="A13" s="42"/>
      <c r="B13" s="39" t="s">
        <v>77</v>
      </c>
      <c r="C13" s="39">
        <f>C5+C7+C12</f>
        <v>5</v>
      </c>
      <c r="D13" s="39"/>
      <c r="E13" s="39"/>
      <c r="F13" s="39"/>
      <c r="G13" s="39"/>
      <c r="H13" s="39"/>
      <c r="I13" s="39"/>
      <c r="J13" s="39"/>
      <c r="K13" s="39">
        <f>K5+K7+K12</f>
        <v>6</v>
      </c>
      <c r="L13" s="39">
        <f>L5+L7+L12</f>
        <v>225800</v>
      </c>
      <c r="M13" s="39">
        <f>M5+M7+M12</f>
        <v>48230</v>
      </c>
      <c r="N13" s="39">
        <f>N5+N7+N12</f>
        <v>48230</v>
      </c>
    </row>
    <row r="14" ht="13.5" spans="1:13">
      <c r="A14" s="44" t="s">
        <v>78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</sheetData>
  <mergeCells count="4">
    <mergeCell ref="A1:N1"/>
    <mergeCell ref="G2:H2"/>
    <mergeCell ref="A14:M14"/>
    <mergeCell ref="N10:N11"/>
  </mergeCells>
  <pageMargins left="0.75" right="0.75" top="1" bottom="1" header="0.5" footer="0.5"/>
  <pageSetup paperSize="9" orientation="landscape"/>
  <headerFooter/>
  <ignoredErrors>
    <ignoredError sqref="K12:N12" formulaRange="1"/>
    <ignoredError sqref="D8:D11 D6 D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0"/>
  <sheetViews>
    <sheetView workbookViewId="0">
      <selection activeCell="E3" sqref="E3"/>
    </sheetView>
  </sheetViews>
  <sheetFormatPr defaultColWidth="9.14285714285714" defaultRowHeight="12.75"/>
  <cols>
    <col min="1" max="1" width="4.42857142857143" customWidth="1"/>
    <col min="2" max="2" width="10" customWidth="1"/>
    <col min="3" max="3" width="9.28571428571429" customWidth="1"/>
    <col min="4" max="4" width="10.5714285714286" customWidth="1"/>
    <col min="5" max="5" width="18.8571428571429" customWidth="1"/>
    <col min="6" max="6" width="10.2857142857143" customWidth="1"/>
    <col min="7" max="7" width="11.4285714285714" customWidth="1"/>
    <col min="8" max="8" width="8.85714285714286" customWidth="1"/>
    <col min="9" max="9" width="11" customWidth="1"/>
    <col min="10" max="10" width="8.85714285714286" customWidth="1"/>
    <col min="11" max="11" width="6.71428571428571" customWidth="1"/>
  </cols>
  <sheetData>
    <row r="1" ht="22.5" spans="1:13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 t="s">
        <v>1</v>
      </c>
      <c r="B2" s="3"/>
      <c r="C2" s="3"/>
      <c r="D2" s="4"/>
      <c r="E2" s="4"/>
      <c r="F2" s="4"/>
      <c r="G2" s="5"/>
      <c r="H2" s="2"/>
      <c r="I2" s="2" t="s">
        <v>3</v>
      </c>
      <c r="J2" s="14"/>
      <c r="K2" s="5"/>
      <c r="L2" s="15"/>
      <c r="M2" s="15"/>
    </row>
    <row r="3" ht="82" customHeight="1" spans="1:13">
      <c r="A3" s="6" t="s">
        <v>4</v>
      </c>
      <c r="B3" s="6" t="s">
        <v>5</v>
      </c>
      <c r="C3" s="6" t="s">
        <v>6</v>
      </c>
      <c r="D3" s="6" t="s">
        <v>80</v>
      </c>
      <c r="E3" s="6" t="s">
        <v>81</v>
      </c>
      <c r="F3" s="7" t="s">
        <v>82</v>
      </c>
      <c r="G3" s="7" t="s">
        <v>83</v>
      </c>
      <c r="H3" s="6" t="s">
        <v>84</v>
      </c>
      <c r="I3" s="7" t="s">
        <v>85</v>
      </c>
      <c r="J3" s="7" t="s">
        <v>86</v>
      </c>
      <c r="K3" s="6" t="s">
        <v>14</v>
      </c>
      <c r="L3" s="7" t="s">
        <v>87</v>
      </c>
      <c r="M3" s="7" t="s">
        <v>17</v>
      </c>
    </row>
    <row r="4" ht="70" customHeight="1" spans="1:13">
      <c r="A4" s="8">
        <v>1</v>
      </c>
      <c r="B4" s="9" t="s">
        <v>18</v>
      </c>
      <c r="C4" s="9" t="s">
        <v>29</v>
      </c>
      <c r="D4" s="9" t="s">
        <v>30</v>
      </c>
      <c r="E4" s="10" t="s">
        <v>31</v>
      </c>
      <c r="F4" s="10" t="s">
        <v>88</v>
      </c>
      <c r="G4" s="10" t="s">
        <v>89</v>
      </c>
      <c r="H4" s="10" t="s">
        <v>90</v>
      </c>
      <c r="I4" s="10" t="s">
        <v>91</v>
      </c>
      <c r="J4" s="10" t="s">
        <v>92</v>
      </c>
      <c r="K4" s="17">
        <v>1</v>
      </c>
      <c r="L4" s="17">
        <v>30000</v>
      </c>
      <c r="M4" s="17">
        <v>30000</v>
      </c>
    </row>
    <row r="5" ht="70" customHeight="1" spans="1:13">
      <c r="A5" s="8">
        <v>2</v>
      </c>
      <c r="B5" s="9" t="s">
        <v>18</v>
      </c>
      <c r="C5" s="9" t="s">
        <v>93</v>
      </c>
      <c r="D5" s="9" t="s">
        <v>94</v>
      </c>
      <c r="E5" s="10" t="s">
        <v>95</v>
      </c>
      <c r="F5" s="10" t="s">
        <v>96</v>
      </c>
      <c r="G5" s="10" t="s">
        <v>97</v>
      </c>
      <c r="H5" s="10" t="s">
        <v>98</v>
      </c>
      <c r="I5" s="10" t="s">
        <v>99</v>
      </c>
      <c r="J5" s="10" t="s">
        <v>100</v>
      </c>
      <c r="K5" s="17">
        <v>1</v>
      </c>
      <c r="L5" s="17">
        <v>3850</v>
      </c>
      <c r="M5" s="20">
        <f>L5+L6+L7+L8</f>
        <v>5560</v>
      </c>
    </row>
    <row r="6" ht="70" customHeight="1" spans="1:13">
      <c r="A6" s="8">
        <v>3</v>
      </c>
      <c r="B6" s="9" t="s">
        <v>18</v>
      </c>
      <c r="C6" s="9" t="s">
        <v>93</v>
      </c>
      <c r="D6" s="9" t="s">
        <v>94</v>
      </c>
      <c r="E6" s="10" t="s">
        <v>95</v>
      </c>
      <c r="F6" s="10" t="s">
        <v>101</v>
      </c>
      <c r="G6" s="10" t="s">
        <v>102</v>
      </c>
      <c r="H6" s="10" t="s">
        <v>103</v>
      </c>
      <c r="I6" s="10" t="s">
        <v>104</v>
      </c>
      <c r="J6" s="10" t="s">
        <v>105</v>
      </c>
      <c r="K6" s="17">
        <v>1</v>
      </c>
      <c r="L6" s="17">
        <v>270</v>
      </c>
      <c r="M6" s="21"/>
    </row>
    <row r="7" ht="70" customHeight="1" spans="1:13">
      <c r="A7" s="8">
        <v>4</v>
      </c>
      <c r="B7" s="9" t="s">
        <v>18</v>
      </c>
      <c r="C7" s="9" t="s">
        <v>93</v>
      </c>
      <c r="D7" s="9" t="s">
        <v>94</v>
      </c>
      <c r="E7" s="10" t="s">
        <v>95</v>
      </c>
      <c r="F7" s="10" t="s">
        <v>57</v>
      </c>
      <c r="G7" s="10" t="s">
        <v>106</v>
      </c>
      <c r="H7" s="10" t="s">
        <v>107</v>
      </c>
      <c r="I7" s="10" t="s">
        <v>108</v>
      </c>
      <c r="J7" s="10" t="s">
        <v>109</v>
      </c>
      <c r="K7" s="17">
        <v>1</v>
      </c>
      <c r="L7" s="17">
        <v>240</v>
      </c>
      <c r="M7" s="21"/>
    </row>
    <row r="8" ht="70" customHeight="1" spans="1:13">
      <c r="A8" s="8">
        <v>5</v>
      </c>
      <c r="B8" s="9" t="s">
        <v>18</v>
      </c>
      <c r="C8" s="9" t="s">
        <v>93</v>
      </c>
      <c r="D8" s="9" t="s">
        <v>94</v>
      </c>
      <c r="E8" s="10" t="s">
        <v>95</v>
      </c>
      <c r="F8" s="10" t="s">
        <v>110</v>
      </c>
      <c r="G8" s="10" t="s">
        <v>111</v>
      </c>
      <c r="H8" s="10" t="s">
        <v>112</v>
      </c>
      <c r="I8" s="10" t="s">
        <v>113</v>
      </c>
      <c r="J8" s="10" t="s">
        <v>114</v>
      </c>
      <c r="K8" s="17">
        <v>1</v>
      </c>
      <c r="L8" s="17">
        <v>1200</v>
      </c>
      <c r="M8" s="22"/>
    </row>
    <row r="9" ht="70" customHeight="1" spans="1:13">
      <c r="A9" s="8">
        <v>6</v>
      </c>
      <c r="B9" s="9" t="s">
        <v>18</v>
      </c>
      <c r="C9" s="9" t="s">
        <v>115</v>
      </c>
      <c r="D9" s="9" t="s">
        <v>116</v>
      </c>
      <c r="E9" s="10" t="s">
        <v>117</v>
      </c>
      <c r="F9" s="10" t="s">
        <v>110</v>
      </c>
      <c r="G9" s="10" t="s">
        <v>111</v>
      </c>
      <c r="H9" s="10" t="s">
        <v>118</v>
      </c>
      <c r="I9" s="10" t="s">
        <v>119</v>
      </c>
      <c r="J9" s="10" t="s">
        <v>120</v>
      </c>
      <c r="K9" s="17">
        <v>1</v>
      </c>
      <c r="L9" s="17">
        <v>1200</v>
      </c>
      <c r="M9" s="17">
        <v>1200</v>
      </c>
    </row>
    <row r="10" ht="70" customHeight="1" spans="1:13">
      <c r="A10" s="8">
        <v>7</v>
      </c>
      <c r="B10" s="9" t="s">
        <v>18</v>
      </c>
      <c r="C10" s="9" t="s">
        <v>121</v>
      </c>
      <c r="D10" s="9" t="s">
        <v>122</v>
      </c>
      <c r="E10" s="10" t="s">
        <v>123</v>
      </c>
      <c r="F10" s="10" t="s">
        <v>96</v>
      </c>
      <c r="G10" s="10" t="s">
        <v>124</v>
      </c>
      <c r="H10" s="10" t="s">
        <v>125</v>
      </c>
      <c r="I10" s="10" t="s">
        <v>126</v>
      </c>
      <c r="J10" s="10" t="s">
        <v>127</v>
      </c>
      <c r="K10" s="17">
        <v>1</v>
      </c>
      <c r="L10" s="17">
        <v>1500</v>
      </c>
      <c r="M10" s="20">
        <f>L10+L11+L12</f>
        <v>3900</v>
      </c>
    </row>
    <row r="11" ht="70" customHeight="1" spans="1:13">
      <c r="A11" s="8">
        <v>8</v>
      </c>
      <c r="B11" s="9" t="s">
        <v>18</v>
      </c>
      <c r="C11" s="9" t="s">
        <v>121</v>
      </c>
      <c r="D11" s="9" t="s">
        <v>122</v>
      </c>
      <c r="E11" s="10" t="s">
        <v>123</v>
      </c>
      <c r="F11" s="10" t="s">
        <v>110</v>
      </c>
      <c r="G11" s="10" t="s">
        <v>111</v>
      </c>
      <c r="H11" s="10" t="s">
        <v>128</v>
      </c>
      <c r="I11" s="10" t="s">
        <v>129</v>
      </c>
      <c r="J11" s="10" t="s">
        <v>130</v>
      </c>
      <c r="K11" s="17">
        <v>1</v>
      </c>
      <c r="L11" s="17">
        <v>1200</v>
      </c>
      <c r="M11" s="21"/>
    </row>
    <row r="12" ht="70" customHeight="1" spans="1:13">
      <c r="A12" s="8">
        <v>9</v>
      </c>
      <c r="B12" s="9" t="s">
        <v>18</v>
      </c>
      <c r="C12" s="9" t="s">
        <v>121</v>
      </c>
      <c r="D12" s="9" t="s">
        <v>122</v>
      </c>
      <c r="E12" s="10" t="s">
        <v>123</v>
      </c>
      <c r="F12" s="10" t="s">
        <v>110</v>
      </c>
      <c r="G12" s="10" t="s">
        <v>111</v>
      </c>
      <c r="H12" s="10" t="s">
        <v>128</v>
      </c>
      <c r="I12" s="10" t="s">
        <v>129</v>
      </c>
      <c r="J12" s="10" t="s">
        <v>131</v>
      </c>
      <c r="K12" s="17">
        <v>1</v>
      </c>
      <c r="L12" s="17">
        <v>1200</v>
      </c>
      <c r="M12" s="22"/>
    </row>
    <row r="13" ht="70" customHeight="1" spans="1:13">
      <c r="A13" s="8">
        <v>10</v>
      </c>
      <c r="B13" s="9" t="s">
        <v>18</v>
      </c>
      <c r="C13" s="9" t="s">
        <v>132</v>
      </c>
      <c r="D13" s="9" t="s">
        <v>133</v>
      </c>
      <c r="E13" s="10" t="s">
        <v>134</v>
      </c>
      <c r="F13" s="10" t="s">
        <v>96</v>
      </c>
      <c r="G13" s="10" t="s">
        <v>97</v>
      </c>
      <c r="H13" s="10" t="s">
        <v>135</v>
      </c>
      <c r="I13" s="10" t="s">
        <v>99</v>
      </c>
      <c r="J13" s="10" t="s">
        <v>136</v>
      </c>
      <c r="K13" s="17">
        <v>1</v>
      </c>
      <c r="L13" s="17">
        <v>3850</v>
      </c>
      <c r="M13" s="20">
        <f>L13+L14</f>
        <v>5050</v>
      </c>
    </row>
    <row r="14" ht="70" customHeight="1" spans="1:13">
      <c r="A14" s="8">
        <v>11</v>
      </c>
      <c r="B14" s="9" t="s">
        <v>18</v>
      </c>
      <c r="C14" s="9" t="s">
        <v>132</v>
      </c>
      <c r="D14" s="9" t="s">
        <v>133</v>
      </c>
      <c r="E14" s="10" t="s">
        <v>134</v>
      </c>
      <c r="F14" s="10" t="s">
        <v>110</v>
      </c>
      <c r="G14" s="10" t="s">
        <v>111</v>
      </c>
      <c r="H14" s="10" t="s">
        <v>137</v>
      </c>
      <c r="I14" s="10" t="s">
        <v>138</v>
      </c>
      <c r="J14" s="10" t="s">
        <v>139</v>
      </c>
      <c r="K14" s="17">
        <v>1</v>
      </c>
      <c r="L14" s="17">
        <v>1200</v>
      </c>
      <c r="M14" s="22"/>
    </row>
    <row r="15" ht="70" customHeight="1" spans="1:13">
      <c r="A15" s="8">
        <v>12</v>
      </c>
      <c r="B15" s="9" t="s">
        <v>18</v>
      </c>
      <c r="C15" s="9" t="s">
        <v>140</v>
      </c>
      <c r="D15" s="9" t="s">
        <v>141</v>
      </c>
      <c r="E15" s="10" t="s">
        <v>142</v>
      </c>
      <c r="F15" s="10" t="s">
        <v>96</v>
      </c>
      <c r="G15" s="10" t="s">
        <v>97</v>
      </c>
      <c r="H15" s="10" t="s">
        <v>143</v>
      </c>
      <c r="I15" s="10" t="s">
        <v>144</v>
      </c>
      <c r="J15" s="10" t="s">
        <v>145</v>
      </c>
      <c r="K15" s="17">
        <v>1</v>
      </c>
      <c r="L15" s="17">
        <v>3850</v>
      </c>
      <c r="M15" s="20">
        <f>L15+L16</f>
        <v>7700</v>
      </c>
    </row>
    <row r="16" ht="70" customHeight="1" spans="1:13">
      <c r="A16" s="8">
        <v>13</v>
      </c>
      <c r="B16" s="9" t="s">
        <v>18</v>
      </c>
      <c r="C16" s="9" t="s">
        <v>140</v>
      </c>
      <c r="D16" s="9" t="s">
        <v>141</v>
      </c>
      <c r="E16" s="10" t="s">
        <v>142</v>
      </c>
      <c r="F16" s="10" t="s">
        <v>96</v>
      </c>
      <c r="G16" s="10" t="s">
        <v>97</v>
      </c>
      <c r="H16" s="10" t="s">
        <v>146</v>
      </c>
      <c r="I16" s="10" t="s">
        <v>147</v>
      </c>
      <c r="J16" s="10" t="s">
        <v>148</v>
      </c>
      <c r="K16" s="17">
        <v>1</v>
      </c>
      <c r="L16" s="17">
        <v>3850</v>
      </c>
      <c r="M16" s="22"/>
    </row>
    <row r="17" ht="70" customHeight="1" spans="1:13">
      <c r="A17" s="8">
        <v>14</v>
      </c>
      <c r="B17" s="9" t="s">
        <v>18</v>
      </c>
      <c r="C17" s="9" t="s">
        <v>149</v>
      </c>
      <c r="D17" s="9" t="s">
        <v>150</v>
      </c>
      <c r="E17" s="10" t="s">
        <v>151</v>
      </c>
      <c r="F17" s="10" t="s">
        <v>101</v>
      </c>
      <c r="G17" s="10" t="s">
        <v>152</v>
      </c>
      <c r="H17" s="10" t="s">
        <v>153</v>
      </c>
      <c r="I17" s="10" t="s">
        <v>154</v>
      </c>
      <c r="J17" s="10" t="s">
        <v>155</v>
      </c>
      <c r="K17" s="17">
        <v>1</v>
      </c>
      <c r="L17" s="17">
        <v>370</v>
      </c>
      <c r="M17" s="20">
        <f>L17+L18+L19+L20</f>
        <v>6920</v>
      </c>
    </row>
    <row r="18" ht="70" customHeight="1" spans="1:13">
      <c r="A18" s="8">
        <v>15</v>
      </c>
      <c r="B18" s="9" t="s">
        <v>18</v>
      </c>
      <c r="C18" s="9" t="s">
        <v>149</v>
      </c>
      <c r="D18" s="9" t="s">
        <v>150</v>
      </c>
      <c r="E18" s="10" t="s">
        <v>151</v>
      </c>
      <c r="F18" s="10" t="s">
        <v>110</v>
      </c>
      <c r="G18" s="10" t="s">
        <v>111</v>
      </c>
      <c r="H18" s="10" t="s">
        <v>156</v>
      </c>
      <c r="I18" s="10" t="s">
        <v>157</v>
      </c>
      <c r="J18" s="10" t="s">
        <v>158</v>
      </c>
      <c r="K18" s="17">
        <v>1</v>
      </c>
      <c r="L18" s="17">
        <v>1200</v>
      </c>
      <c r="M18" s="21"/>
    </row>
    <row r="19" ht="70" customHeight="1" spans="1:13">
      <c r="A19" s="8">
        <v>16</v>
      </c>
      <c r="B19" s="9" t="s">
        <v>18</v>
      </c>
      <c r="C19" s="9" t="s">
        <v>149</v>
      </c>
      <c r="D19" s="9" t="s">
        <v>150</v>
      </c>
      <c r="E19" s="10" t="s">
        <v>151</v>
      </c>
      <c r="F19" s="10" t="s">
        <v>96</v>
      </c>
      <c r="G19" s="10" t="s">
        <v>97</v>
      </c>
      <c r="H19" s="10" t="s">
        <v>146</v>
      </c>
      <c r="I19" s="10" t="s">
        <v>99</v>
      </c>
      <c r="J19" s="10" t="s">
        <v>159</v>
      </c>
      <c r="K19" s="17">
        <v>1</v>
      </c>
      <c r="L19" s="17">
        <v>3850</v>
      </c>
      <c r="M19" s="21"/>
    </row>
    <row r="20" ht="70" customHeight="1" spans="1:13">
      <c r="A20" s="8">
        <v>17</v>
      </c>
      <c r="B20" s="9" t="s">
        <v>18</v>
      </c>
      <c r="C20" s="9" t="s">
        <v>149</v>
      </c>
      <c r="D20" s="9" t="s">
        <v>150</v>
      </c>
      <c r="E20" s="10" t="s">
        <v>151</v>
      </c>
      <c r="F20" s="10" t="s">
        <v>96</v>
      </c>
      <c r="G20" s="10" t="s">
        <v>124</v>
      </c>
      <c r="H20" s="10" t="s">
        <v>160</v>
      </c>
      <c r="I20" s="10" t="s">
        <v>161</v>
      </c>
      <c r="J20" s="10" t="s">
        <v>162</v>
      </c>
      <c r="K20" s="17">
        <v>1</v>
      </c>
      <c r="L20" s="17">
        <v>1500</v>
      </c>
      <c r="M20" s="22"/>
    </row>
    <row r="21" ht="70" customHeight="1" spans="1:13">
      <c r="A21" s="8">
        <v>18</v>
      </c>
      <c r="B21" s="9" t="s">
        <v>18</v>
      </c>
      <c r="C21" s="9" t="s">
        <v>163</v>
      </c>
      <c r="D21" s="9" t="s">
        <v>164</v>
      </c>
      <c r="E21" s="10" t="s">
        <v>165</v>
      </c>
      <c r="F21" s="10" t="s">
        <v>96</v>
      </c>
      <c r="G21" s="10" t="s">
        <v>97</v>
      </c>
      <c r="H21" s="10" t="s">
        <v>166</v>
      </c>
      <c r="I21" s="10" t="s">
        <v>99</v>
      </c>
      <c r="J21" s="10" t="s">
        <v>167</v>
      </c>
      <c r="K21" s="17">
        <v>1</v>
      </c>
      <c r="L21" s="17">
        <v>3850</v>
      </c>
      <c r="M21" s="20">
        <f>L21+L22</f>
        <v>7700</v>
      </c>
    </row>
    <row r="22" ht="70" customHeight="1" spans="1:13">
      <c r="A22" s="8">
        <v>19</v>
      </c>
      <c r="B22" s="9" t="s">
        <v>18</v>
      </c>
      <c r="C22" s="9" t="s">
        <v>163</v>
      </c>
      <c r="D22" s="9" t="s">
        <v>164</v>
      </c>
      <c r="E22" s="10" t="s">
        <v>165</v>
      </c>
      <c r="F22" s="10" t="s">
        <v>96</v>
      </c>
      <c r="G22" s="10" t="s">
        <v>97</v>
      </c>
      <c r="H22" s="10" t="s">
        <v>168</v>
      </c>
      <c r="I22" s="10" t="s">
        <v>169</v>
      </c>
      <c r="J22" s="10" t="s">
        <v>170</v>
      </c>
      <c r="K22" s="17">
        <v>1</v>
      </c>
      <c r="L22" s="17">
        <v>3850</v>
      </c>
      <c r="M22" s="22"/>
    </row>
    <row r="23" ht="70" customHeight="1" spans="1:13">
      <c r="A23" s="8">
        <v>20</v>
      </c>
      <c r="B23" s="9" t="s">
        <v>18</v>
      </c>
      <c r="C23" s="9" t="s">
        <v>171</v>
      </c>
      <c r="D23" s="9" t="s">
        <v>172</v>
      </c>
      <c r="E23" s="10" t="s">
        <v>173</v>
      </c>
      <c r="F23" s="10" t="s">
        <v>96</v>
      </c>
      <c r="G23" s="10" t="s">
        <v>124</v>
      </c>
      <c r="H23" s="10" t="s">
        <v>174</v>
      </c>
      <c r="I23" s="10" t="s">
        <v>175</v>
      </c>
      <c r="J23" s="10" t="s">
        <v>176</v>
      </c>
      <c r="K23" s="17">
        <v>1</v>
      </c>
      <c r="L23" s="17">
        <v>1500</v>
      </c>
      <c r="M23" s="20">
        <f>L23+L24</f>
        <v>3000</v>
      </c>
    </row>
    <row r="24" ht="70" customHeight="1" spans="1:13">
      <c r="A24" s="8">
        <v>21</v>
      </c>
      <c r="B24" s="9" t="s">
        <v>18</v>
      </c>
      <c r="C24" s="9" t="s">
        <v>171</v>
      </c>
      <c r="D24" s="9" t="s">
        <v>172</v>
      </c>
      <c r="E24" s="10" t="s">
        <v>173</v>
      </c>
      <c r="F24" s="10" t="s">
        <v>96</v>
      </c>
      <c r="G24" s="10" t="s">
        <v>124</v>
      </c>
      <c r="H24" s="10" t="s">
        <v>174</v>
      </c>
      <c r="I24" s="10" t="s">
        <v>175</v>
      </c>
      <c r="J24" s="10" t="s">
        <v>177</v>
      </c>
      <c r="K24" s="17">
        <v>1</v>
      </c>
      <c r="L24" s="17">
        <v>1500</v>
      </c>
      <c r="M24" s="22"/>
    </row>
    <row r="25" ht="70" customHeight="1" spans="1:13">
      <c r="A25" s="8">
        <v>22</v>
      </c>
      <c r="B25" s="9" t="s">
        <v>18</v>
      </c>
      <c r="C25" s="9" t="s">
        <v>178</v>
      </c>
      <c r="D25" s="9" t="s">
        <v>179</v>
      </c>
      <c r="E25" s="10" t="s">
        <v>180</v>
      </c>
      <c r="F25" s="10" t="s">
        <v>101</v>
      </c>
      <c r="G25" s="10" t="s">
        <v>102</v>
      </c>
      <c r="H25" s="10" t="s">
        <v>103</v>
      </c>
      <c r="I25" s="10" t="s">
        <v>181</v>
      </c>
      <c r="J25" s="10" t="s">
        <v>182</v>
      </c>
      <c r="K25" s="17">
        <v>1</v>
      </c>
      <c r="L25" s="17">
        <v>270</v>
      </c>
      <c r="M25" s="17">
        <v>270</v>
      </c>
    </row>
    <row r="26" ht="70" customHeight="1" spans="1:13">
      <c r="A26" s="8">
        <v>23</v>
      </c>
      <c r="B26" s="9" t="s">
        <v>18</v>
      </c>
      <c r="C26" s="9" t="s">
        <v>183</v>
      </c>
      <c r="D26" s="9" t="s">
        <v>184</v>
      </c>
      <c r="E26" s="10" t="s">
        <v>185</v>
      </c>
      <c r="F26" s="10" t="s">
        <v>110</v>
      </c>
      <c r="G26" s="10" t="s">
        <v>111</v>
      </c>
      <c r="H26" s="10" t="s">
        <v>112</v>
      </c>
      <c r="I26" s="10" t="s">
        <v>186</v>
      </c>
      <c r="J26" s="10" t="s">
        <v>187</v>
      </c>
      <c r="K26" s="17">
        <v>1</v>
      </c>
      <c r="L26" s="17">
        <v>1200</v>
      </c>
      <c r="M26" s="17">
        <v>1200</v>
      </c>
    </row>
    <row r="27" ht="70" customHeight="1" spans="1:13">
      <c r="A27" s="8">
        <v>24</v>
      </c>
      <c r="B27" s="9" t="s">
        <v>18</v>
      </c>
      <c r="C27" s="9" t="s">
        <v>188</v>
      </c>
      <c r="D27" s="9" t="s">
        <v>189</v>
      </c>
      <c r="E27" s="10" t="s">
        <v>190</v>
      </c>
      <c r="F27" s="10" t="s">
        <v>110</v>
      </c>
      <c r="G27" s="10" t="s">
        <v>111</v>
      </c>
      <c r="H27" s="10" t="s">
        <v>191</v>
      </c>
      <c r="I27" s="10" t="s">
        <v>157</v>
      </c>
      <c r="J27" s="10" t="s">
        <v>191</v>
      </c>
      <c r="K27" s="17">
        <v>1</v>
      </c>
      <c r="L27" s="17">
        <v>1200</v>
      </c>
      <c r="M27" s="17">
        <v>1200</v>
      </c>
    </row>
    <row r="28" ht="70" customHeight="1" spans="1:13">
      <c r="A28" s="8">
        <v>25</v>
      </c>
      <c r="B28" s="9" t="s">
        <v>18</v>
      </c>
      <c r="C28" s="9" t="s">
        <v>192</v>
      </c>
      <c r="D28" s="9" t="s">
        <v>193</v>
      </c>
      <c r="E28" s="10" t="s">
        <v>190</v>
      </c>
      <c r="F28" s="10" t="s">
        <v>101</v>
      </c>
      <c r="G28" s="10" t="s">
        <v>152</v>
      </c>
      <c r="H28" s="10" t="s">
        <v>194</v>
      </c>
      <c r="I28" s="10" t="s">
        <v>195</v>
      </c>
      <c r="J28" s="10" t="s">
        <v>194</v>
      </c>
      <c r="K28" s="17">
        <v>1</v>
      </c>
      <c r="L28" s="17">
        <v>370</v>
      </c>
      <c r="M28" s="20">
        <f>L28+L29</f>
        <v>1570</v>
      </c>
    </row>
    <row r="29" ht="70" customHeight="1" spans="1:13">
      <c r="A29" s="8">
        <v>26</v>
      </c>
      <c r="B29" s="9" t="s">
        <v>18</v>
      </c>
      <c r="C29" s="9" t="s">
        <v>192</v>
      </c>
      <c r="D29" s="9" t="s">
        <v>193</v>
      </c>
      <c r="E29" s="10" t="s">
        <v>190</v>
      </c>
      <c r="F29" s="10" t="s">
        <v>110</v>
      </c>
      <c r="G29" s="10" t="s">
        <v>111</v>
      </c>
      <c r="H29" s="10" t="s">
        <v>196</v>
      </c>
      <c r="I29" s="10" t="s">
        <v>157</v>
      </c>
      <c r="J29" s="10" t="s">
        <v>197</v>
      </c>
      <c r="K29" s="17">
        <v>1</v>
      </c>
      <c r="L29" s="17">
        <v>1200</v>
      </c>
      <c r="M29" s="22"/>
    </row>
    <row r="30" ht="70" customHeight="1" spans="1:13">
      <c r="A30" s="8">
        <v>27</v>
      </c>
      <c r="B30" s="9" t="s">
        <v>18</v>
      </c>
      <c r="C30" s="9" t="s">
        <v>198</v>
      </c>
      <c r="D30" s="9" t="s">
        <v>199</v>
      </c>
      <c r="E30" s="10" t="s">
        <v>200</v>
      </c>
      <c r="F30" s="10" t="s">
        <v>110</v>
      </c>
      <c r="G30" s="10" t="s">
        <v>111</v>
      </c>
      <c r="H30" s="10" t="s">
        <v>201</v>
      </c>
      <c r="I30" s="10" t="s">
        <v>202</v>
      </c>
      <c r="J30" s="10" t="s">
        <v>203</v>
      </c>
      <c r="K30" s="17">
        <v>1</v>
      </c>
      <c r="L30" s="17">
        <v>1200</v>
      </c>
      <c r="M30" s="17">
        <v>1200</v>
      </c>
    </row>
    <row r="31" ht="70" customHeight="1" spans="1:13">
      <c r="A31" s="8">
        <v>28</v>
      </c>
      <c r="B31" s="9" t="s">
        <v>18</v>
      </c>
      <c r="C31" s="9" t="s">
        <v>204</v>
      </c>
      <c r="D31" s="9" t="s">
        <v>205</v>
      </c>
      <c r="E31" s="10" t="s">
        <v>206</v>
      </c>
      <c r="F31" s="10" t="s">
        <v>110</v>
      </c>
      <c r="G31" s="10" t="s">
        <v>207</v>
      </c>
      <c r="H31" s="10" t="s">
        <v>208</v>
      </c>
      <c r="I31" s="10" t="s">
        <v>186</v>
      </c>
      <c r="J31" s="10" t="s">
        <v>209</v>
      </c>
      <c r="K31" s="17">
        <v>1</v>
      </c>
      <c r="L31" s="17">
        <v>600</v>
      </c>
      <c r="M31" s="20">
        <f>L31+L32+L33</f>
        <v>2070</v>
      </c>
    </row>
    <row r="32" ht="70" customHeight="1" spans="1:13">
      <c r="A32" s="8">
        <v>29</v>
      </c>
      <c r="B32" s="9" t="s">
        <v>18</v>
      </c>
      <c r="C32" s="9" t="s">
        <v>204</v>
      </c>
      <c r="D32" s="9" t="s">
        <v>205</v>
      </c>
      <c r="E32" s="10" t="s">
        <v>206</v>
      </c>
      <c r="F32" s="10" t="s">
        <v>110</v>
      </c>
      <c r="G32" s="10" t="s">
        <v>111</v>
      </c>
      <c r="H32" s="10" t="s">
        <v>137</v>
      </c>
      <c r="I32" s="10" t="s">
        <v>186</v>
      </c>
      <c r="J32" s="10" t="s">
        <v>210</v>
      </c>
      <c r="K32" s="17">
        <v>1</v>
      </c>
      <c r="L32" s="17">
        <v>1200</v>
      </c>
      <c r="M32" s="21"/>
    </row>
    <row r="33" ht="70" customHeight="1" spans="1:13">
      <c r="A33" s="8">
        <v>30</v>
      </c>
      <c r="B33" s="9" t="s">
        <v>18</v>
      </c>
      <c r="C33" s="9" t="s">
        <v>204</v>
      </c>
      <c r="D33" s="9" t="s">
        <v>205</v>
      </c>
      <c r="E33" s="10" t="s">
        <v>206</v>
      </c>
      <c r="F33" s="10" t="s">
        <v>101</v>
      </c>
      <c r="G33" s="10" t="s">
        <v>102</v>
      </c>
      <c r="H33" s="10" t="s">
        <v>211</v>
      </c>
      <c r="I33" s="10" t="s">
        <v>181</v>
      </c>
      <c r="J33" s="10" t="s">
        <v>212</v>
      </c>
      <c r="K33" s="17">
        <v>1</v>
      </c>
      <c r="L33" s="17">
        <v>270</v>
      </c>
      <c r="M33" s="22"/>
    </row>
    <row r="34" ht="70" customHeight="1" spans="1:13">
      <c r="A34" s="8">
        <v>31</v>
      </c>
      <c r="B34" s="9" t="s">
        <v>18</v>
      </c>
      <c r="C34" s="9" t="s">
        <v>213</v>
      </c>
      <c r="D34" s="9" t="s">
        <v>214</v>
      </c>
      <c r="E34" s="10" t="s">
        <v>215</v>
      </c>
      <c r="F34" s="10" t="s">
        <v>101</v>
      </c>
      <c r="G34" s="10" t="s">
        <v>152</v>
      </c>
      <c r="H34" s="10" t="s">
        <v>216</v>
      </c>
      <c r="I34" s="10" t="s">
        <v>217</v>
      </c>
      <c r="J34" s="10" t="s">
        <v>218</v>
      </c>
      <c r="K34" s="17">
        <v>1</v>
      </c>
      <c r="L34" s="17">
        <v>370</v>
      </c>
      <c r="M34" s="20">
        <f>L34+L35</f>
        <v>740</v>
      </c>
    </row>
    <row r="35" ht="70" customHeight="1" spans="1:13">
      <c r="A35" s="8">
        <v>32</v>
      </c>
      <c r="B35" s="9" t="s">
        <v>18</v>
      </c>
      <c r="C35" s="9" t="s">
        <v>213</v>
      </c>
      <c r="D35" s="9" t="s">
        <v>214</v>
      </c>
      <c r="E35" s="10" t="s">
        <v>215</v>
      </c>
      <c r="F35" s="10" t="s">
        <v>101</v>
      </c>
      <c r="G35" s="10" t="s">
        <v>152</v>
      </c>
      <c r="H35" s="10" t="s">
        <v>219</v>
      </c>
      <c r="I35" s="10" t="s">
        <v>217</v>
      </c>
      <c r="J35" s="10" t="s">
        <v>220</v>
      </c>
      <c r="K35" s="17">
        <v>1</v>
      </c>
      <c r="L35" s="17">
        <v>370</v>
      </c>
      <c r="M35" s="22"/>
    </row>
    <row r="36" ht="70" customHeight="1" spans="1:13">
      <c r="A36" s="8">
        <v>33</v>
      </c>
      <c r="B36" s="9" t="s">
        <v>18</v>
      </c>
      <c r="C36" s="9" t="s">
        <v>221</v>
      </c>
      <c r="D36" s="9" t="s">
        <v>222</v>
      </c>
      <c r="E36" s="10" t="s">
        <v>190</v>
      </c>
      <c r="F36" s="10" t="s">
        <v>57</v>
      </c>
      <c r="G36" s="10" t="s">
        <v>106</v>
      </c>
      <c r="H36" s="10" t="s">
        <v>223</v>
      </c>
      <c r="I36" s="10" t="s">
        <v>224</v>
      </c>
      <c r="J36" s="10" t="s">
        <v>225</v>
      </c>
      <c r="K36" s="17">
        <v>1</v>
      </c>
      <c r="L36" s="17">
        <v>240</v>
      </c>
      <c r="M36" s="20">
        <f>L36+L37</f>
        <v>4090</v>
      </c>
    </row>
    <row r="37" ht="70" customHeight="1" spans="1:13">
      <c r="A37" s="8">
        <v>34</v>
      </c>
      <c r="B37" s="9" t="s">
        <v>18</v>
      </c>
      <c r="C37" s="9" t="s">
        <v>221</v>
      </c>
      <c r="D37" s="9" t="s">
        <v>222</v>
      </c>
      <c r="E37" s="10" t="s">
        <v>190</v>
      </c>
      <c r="F37" s="10" t="s">
        <v>96</v>
      </c>
      <c r="G37" s="10" t="s">
        <v>97</v>
      </c>
      <c r="H37" s="10" t="s">
        <v>226</v>
      </c>
      <c r="I37" s="10" t="s">
        <v>227</v>
      </c>
      <c r="J37" s="10" t="s">
        <v>228</v>
      </c>
      <c r="K37" s="17">
        <v>1</v>
      </c>
      <c r="L37" s="17">
        <v>3850</v>
      </c>
      <c r="M37" s="22"/>
    </row>
    <row r="38" ht="70" customHeight="1" spans="1:13">
      <c r="A38" s="8">
        <v>35</v>
      </c>
      <c r="B38" s="9" t="s">
        <v>18</v>
      </c>
      <c r="C38" s="9" t="s">
        <v>229</v>
      </c>
      <c r="D38" s="9" t="s">
        <v>230</v>
      </c>
      <c r="E38" s="10" t="s">
        <v>190</v>
      </c>
      <c r="F38" s="10" t="s">
        <v>231</v>
      </c>
      <c r="G38" s="10" t="s">
        <v>232</v>
      </c>
      <c r="H38" s="10" t="s">
        <v>233</v>
      </c>
      <c r="I38" s="10" t="s">
        <v>234</v>
      </c>
      <c r="J38" s="10" t="s">
        <v>235</v>
      </c>
      <c r="K38" s="17">
        <v>1</v>
      </c>
      <c r="L38" s="17">
        <v>5500</v>
      </c>
      <c r="M38" s="17">
        <v>5500</v>
      </c>
    </row>
    <row r="39" ht="70" customHeight="1" spans="1:13">
      <c r="A39" s="8">
        <v>36</v>
      </c>
      <c r="B39" s="9" t="s">
        <v>18</v>
      </c>
      <c r="C39" s="9" t="s">
        <v>236</v>
      </c>
      <c r="D39" s="9" t="s">
        <v>237</v>
      </c>
      <c r="E39" s="10" t="s">
        <v>190</v>
      </c>
      <c r="F39" s="10" t="s">
        <v>101</v>
      </c>
      <c r="G39" s="10" t="s">
        <v>102</v>
      </c>
      <c r="H39" s="10" t="s">
        <v>238</v>
      </c>
      <c r="I39" s="10" t="s">
        <v>195</v>
      </c>
      <c r="J39" s="10" t="s">
        <v>238</v>
      </c>
      <c r="K39" s="17">
        <v>1</v>
      </c>
      <c r="L39" s="17">
        <v>270</v>
      </c>
      <c r="M39" s="20">
        <f>L39+L40+L41</f>
        <v>4540</v>
      </c>
    </row>
    <row r="40" ht="70" customHeight="1" spans="1:13">
      <c r="A40" s="8">
        <v>37</v>
      </c>
      <c r="B40" s="9" t="s">
        <v>18</v>
      </c>
      <c r="C40" s="9" t="s">
        <v>236</v>
      </c>
      <c r="D40" s="9" t="s">
        <v>237</v>
      </c>
      <c r="E40" s="10" t="s">
        <v>190</v>
      </c>
      <c r="F40" s="10" t="s">
        <v>57</v>
      </c>
      <c r="G40" s="10" t="s">
        <v>239</v>
      </c>
      <c r="H40" s="10" t="s">
        <v>240</v>
      </c>
      <c r="I40" s="10" t="s">
        <v>241</v>
      </c>
      <c r="J40" s="10" t="s">
        <v>242</v>
      </c>
      <c r="K40" s="17">
        <v>1</v>
      </c>
      <c r="L40" s="17">
        <v>420</v>
      </c>
      <c r="M40" s="21"/>
    </row>
    <row r="41" ht="70" customHeight="1" spans="1:13">
      <c r="A41" s="8">
        <v>38</v>
      </c>
      <c r="B41" s="9" t="s">
        <v>18</v>
      </c>
      <c r="C41" s="9" t="s">
        <v>236</v>
      </c>
      <c r="D41" s="9" t="s">
        <v>237</v>
      </c>
      <c r="E41" s="10" t="s">
        <v>190</v>
      </c>
      <c r="F41" s="10" t="s">
        <v>96</v>
      </c>
      <c r="G41" s="10" t="s">
        <v>97</v>
      </c>
      <c r="H41" s="10" t="s">
        <v>243</v>
      </c>
      <c r="I41" s="10" t="s">
        <v>244</v>
      </c>
      <c r="J41" s="10" t="s">
        <v>245</v>
      </c>
      <c r="K41" s="17">
        <v>1</v>
      </c>
      <c r="L41" s="17">
        <v>3850</v>
      </c>
      <c r="M41" s="22"/>
    </row>
    <row r="42" ht="70" customHeight="1" spans="1:13">
      <c r="A42" s="8">
        <v>39</v>
      </c>
      <c r="B42" s="9" t="s">
        <v>18</v>
      </c>
      <c r="C42" s="9" t="s">
        <v>246</v>
      </c>
      <c r="D42" s="9" t="s">
        <v>247</v>
      </c>
      <c r="E42" s="10" t="s">
        <v>248</v>
      </c>
      <c r="F42" s="10" t="s">
        <v>96</v>
      </c>
      <c r="G42" s="10" t="s">
        <v>249</v>
      </c>
      <c r="H42" s="10" t="s">
        <v>250</v>
      </c>
      <c r="I42" s="10" t="s">
        <v>251</v>
      </c>
      <c r="J42" s="10" t="s">
        <v>252</v>
      </c>
      <c r="K42" s="17">
        <v>1</v>
      </c>
      <c r="L42" s="17">
        <v>7860</v>
      </c>
      <c r="M42" s="20">
        <f>L42+L43+L44</f>
        <v>11980</v>
      </c>
    </row>
    <row r="43" ht="70" customHeight="1" spans="1:13">
      <c r="A43" s="8">
        <v>40</v>
      </c>
      <c r="B43" s="9" t="s">
        <v>18</v>
      </c>
      <c r="C43" s="9" t="s">
        <v>246</v>
      </c>
      <c r="D43" s="9" t="s">
        <v>247</v>
      </c>
      <c r="E43" s="10" t="s">
        <v>248</v>
      </c>
      <c r="F43" s="10" t="s">
        <v>96</v>
      </c>
      <c r="G43" s="10" t="s">
        <v>97</v>
      </c>
      <c r="H43" s="10" t="s">
        <v>253</v>
      </c>
      <c r="I43" s="10" t="s">
        <v>254</v>
      </c>
      <c r="J43" s="10" t="s">
        <v>253</v>
      </c>
      <c r="K43" s="17">
        <v>1</v>
      </c>
      <c r="L43" s="17">
        <v>3850</v>
      </c>
      <c r="M43" s="21"/>
    </row>
    <row r="44" ht="70" customHeight="1" spans="1:13">
      <c r="A44" s="8">
        <v>41</v>
      </c>
      <c r="B44" s="9" t="s">
        <v>18</v>
      </c>
      <c r="C44" s="9" t="s">
        <v>246</v>
      </c>
      <c r="D44" s="9" t="s">
        <v>247</v>
      </c>
      <c r="E44" s="10" t="s">
        <v>248</v>
      </c>
      <c r="F44" s="10" t="s">
        <v>101</v>
      </c>
      <c r="G44" s="10" t="s">
        <v>102</v>
      </c>
      <c r="H44" s="10" t="s">
        <v>255</v>
      </c>
      <c r="I44" s="10" t="s">
        <v>256</v>
      </c>
      <c r="J44" s="10" t="s">
        <v>257</v>
      </c>
      <c r="K44" s="17">
        <v>1</v>
      </c>
      <c r="L44" s="17">
        <v>270</v>
      </c>
      <c r="M44" s="22"/>
    </row>
    <row r="45" ht="70" customHeight="1" spans="1:13">
      <c r="A45" s="8">
        <v>42</v>
      </c>
      <c r="B45" s="9" t="s">
        <v>18</v>
      </c>
      <c r="C45" s="9" t="s">
        <v>258</v>
      </c>
      <c r="D45" s="9" t="s">
        <v>259</v>
      </c>
      <c r="E45" s="10" t="s">
        <v>190</v>
      </c>
      <c r="F45" s="10" t="s">
        <v>110</v>
      </c>
      <c r="G45" s="10" t="s">
        <v>207</v>
      </c>
      <c r="H45" s="10" t="s">
        <v>260</v>
      </c>
      <c r="I45" s="10" t="s">
        <v>154</v>
      </c>
      <c r="J45" s="10" t="s">
        <v>261</v>
      </c>
      <c r="K45" s="17">
        <v>1</v>
      </c>
      <c r="L45" s="17">
        <v>600</v>
      </c>
      <c r="M45" s="20">
        <f>L45+L46+L47</f>
        <v>9060</v>
      </c>
    </row>
    <row r="46" ht="70" customHeight="1" spans="1:13">
      <c r="A46" s="8">
        <v>43</v>
      </c>
      <c r="B46" s="9" t="s">
        <v>18</v>
      </c>
      <c r="C46" s="9" t="s">
        <v>258</v>
      </c>
      <c r="D46" s="9" t="s">
        <v>259</v>
      </c>
      <c r="E46" s="10" t="s">
        <v>190</v>
      </c>
      <c r="F46" s="10" t="s">
        <v>110</v>
      </c>
      <c r="G46" s="10" t="s">
        <v>207</v>
      </c>
      <c r="H46" s="10" t="s">
        <v>262</v>
      </c>
      <c r="I46" s="10" t="s">
        <v>263</v>
      </c>
      <c r="J46" s="10" t="s">
        <v>264</v>
      </c>
      <c r="K46" s="17">
        <v>1</v>
      </c>
      <c r="L46" s="17">
        <v>600</v>
      </c>
      <c r="M46" s="21"/>
    </row>
    <row r="47" ht="70" customHeight="1" spans="1:13">
      <c r="A47" s="8">
        <v>44</v>
      </c>
      <c r="B47" s="9" t="s">
        <v>18</v>
      </c>
      <c r="C47" s="9" t="s">
        <v>258</v>
      </c>
      <c r="D47" s="9" t="s">
        <v>259</v>
      </c>
      <c r="E47" s="10" t="s">
        <v>190</v>
      </c>
      <c r="F47" s="10" t="s">
        <v>96</v>
      </c>
      <c r="G47" s="10" t="s">
        <v>249</v>
      </c>
      <c r="H47" s="10" t="s">
        <v>265</v>
      </c>
      <c r="I47" s="10" t="s">
        <v>266</v>
      </c>
      <c r="J47" s="10" t="s">
        <v>267</v>
      </c>
      <c r="K47" s="17">
        <v>1</v>
      </c>
      <c r="L47" s="17">
        <v>7860</v>
      </c>
      <c r="M47" s="22"/>
    </row>
    <row r="48" ht="70" customHeight="1" spans="1:13">
      <c r="A48" s="8">
        <v>45</v>
      </c>
      <c r="B48" s="9" t="s">
        <v>18</v>
      </c>
      <c r="C48" s="9" t="s">
        <v>268</v>
      </c>
      <c r="D48" s="9" t="s">
        <v>269</v>
      </c>
      <c r="E48" s="10" t="s">
        <v>270</v>
      </c>
      <c r="F48" s="10" t="s">
        <v>96</v>
      </c>
      <c r="G48" s="10" t="s">
        <v>97</v>
      </c>
      <c r="H48" s="10" t="s">
        <v>271</v>
      </c>
      <c r="I48" s="10" t="s">
        <v>272</v>
      </c>
      <c r="J48" s="10" t="s">
        <v>273</v>
      </c>
      <c r="K48" s="17">
        <v>1</v>
      </c>
      <c r="L48" s="17">
        <v>3850</v>
      </c>
      <c r="M48" s="20">
        <f>L48+L49</f>
        <v>7700</v>
      </c>
    </row>
    <row r="49" ht="70" customHeight="1" spans="1:13">
      <c r="A49" s="8">
        <v>46</v>
      </c>
      <c r="B49" s="9" t="s">
        <v>18</v>
      </c>
      <c r="C49" s="9" t="s">
        <v>268</v>
      </c>
      <c r="D49" s="9" t="s">
        <v>269</v>
      </c>
      <c r="E49" s="10" t="s">
        <v>274</v>
      </c>
      <c r="F49" s="10" t="s">
        <v>96</v>
      </c>
      <c r="G49" s="10" t="s">
        <v>97</v>
      </c>
      <c r="H49" s="10" t="s">
        <v>275</v>
      </c>
      <c r="I49" s="10" t="s">
        <v>272</v>
      </c>
      <c r="J49" s="10" t="s">
        <v>276</v>
      </c>
      <c r="K49" s="17">
        <v>1</v>
      </c>
      <c r="L49" s="17">
        <v>3850</v>
      </c>
      <c r="M49" s="22"/>
    </row>
    <row r="50" ht="70" customHeight="1" spans="1:13">
      <c r="A50" s="8"/>
      <c r="B50" s="9" t="s">
        <v>27</v>
      </c>
      <c r="C50" s="9">
        <v>22</v>
      </c>
      <c r="D50" s="9"/>
      <c r="E50" s="10"/>
      <c r="F50" s="10"/>
      <c r="G50" s="10"/>
      <c r="H50" s="10"/>
      <c r="I50" s="10"/>
      <c r="J50" s="10"/>
      <c r="K50" s="17">
        <f>SUM(K4:K49)</f>
        <v>46</v>
      </c>
      <c r="L50" s="17">
        <f>SUM(L4:L49)</f>
        <v>122150</v>
      </c>
      <c r="M50" s="17">
        <f>SUM(M4:M49)</f>
        <v>122150</v>
      </c>
    </row>
    <row r="51" ht="70" customHeight="1" spans="1:13">
      <c r="A51" s="8">
        <v>47</v>
      </c>
      <c r="B51" s="9" t="s">
        <v>277</v>
      </c>
      <c r="C51" s="9" t="s">
        <v>278</v>
      </c>
      <c r="D51" s="9" t="s">
        <v>279</v>
      </c>
      <c r="E51" s="10" t="s">
        <v>280</v>
      </c>
      <c r="F51" s="10" t="s">
        <v>110</v>
      </c>
      <c r="G51" s="10" t="s">
        <v>111</v>
      </c>
      <c r="H51" s="10" t="s">
        <v>281</v>
      </c>
      <c r="I51" s="10" t="s">
        <v>129</v>
      </c>
      <c r="J51" s="10" t="s">
        <v>282</v>
      </c>
      <c r="K51" s="17">
        <v>1</v>
      </c>
      <c r="L51" s="17">
        <v>1200</v>
      </c>
      <c r="M51" s="17">
        <v>1200</v>
      </c>
    </row>
    <row r="52" ht="70" customHeight="1" spans="1:13">
      <c r="A52" s="8">
        <v>48</v>
      </c>
      <c r="B52" s="9" t="s">
        <v>277</v>
      </c>
      <c r="C52" s="9" t="s">
        <v>283</v>
      </c>
      <c r="D52" s="9" t="s">
        <v>284</v>
      </c>
      <c r="E52" s="10" t="s">
        <v>285</v>
      </c>
      <c r="F52" s="10" t="s">
        <v>110</v>
      </c>
      <c r="G52" s="10" t="s">
        <v>111</v>
      </c>
      <c r="H52" s="10" t="s">
        <v>137</v>
      </c>
      <c r="I52" s="10" t="s">
        <v>286</v>
      </c>
      <c r="J52" s="10" t="s">
        <v>287</v>
      </c>
      <c r="K52" s="17">
        <v>1</v>
      </c>
      <c r="L52" s="17">
        <v>1200</v>
      </c>
      <c r="M52" s="20">
        <f>L52+L53+L54</f>
        <v>3600</v>
      </c>
    </row>
    <row r="53" ht="70" customHeight="1" spans="1:13">
      <c r="A53" s="8">
        <v>49</v>
      </c>
      <c r="B53" s="9" t="s">
        <v>277</v>
      </c>
      <c r="C53" s="9" t="s">
        <v>283</v>
      </c>
      <c r="D53" s="9" t="s">
        <v>284</v>
      </c>
      <c r="E53" s="10" t="s">
        <v>288</v>
      </c>
      <c r="F53" s="10" t="s">
        <v>110</v>
      </c>
      <c r="G53" s="10" t="s">
        <v>111</v>
      </c>
      <c r="H53" s="10" t="s">
        <v>289</v>
      </c>
      <c r="I53" s="10" t="s">
        <v>290</v>
      </c>
      <c r="J53" s="10" t="s">
        <v>291</v>
      </c>
      <c r="K53" s="17">
        <v>1</v>
      </c>
      <c r="L53" s="17">
        <v>1200</v>
      </c>
      <c r="M53" s="21"/>
    </row>
    <row r="54" ht="70" customHeight="1" spans="1:13">
      <c r="A54" s="8">
        <v>50</v>
      </c>
      <c r="B54" s="9" t="s">
        <v>277</v>
      </c>
      <c r="C54" s="9" t="s">
        <v>283</v>
      </c>
      <c r="D54" s="9" t="s">
        <v>284</v>
      </c>
      <c r="E54" s="10" t="s">
        <v>288</v>
      </c>
      <c r="F54" s="10" t="s">
        <v>110</v>
      </c>
      <c r="G54" s="10" t="s">
        <v>111</v>
      </c>
      <c r="H54" s="10" t="s">
        <v>137</v>
      </c>
      <c r="I54" s="10" t="s">
        <v>286</v>
      </c>
      <c r="J54" s="10" t="s">
        <v>292</v>
      </c>
      <c r="K54" s="17">
        <v>1</v>
      </c>
      <c r="L54" s="17">
        <v>1200</v>
      </c>
      <c r="M54" s="22"/>
    </row>
    <row r="55" ht="70" customHeight="1" spans="1:13">
      <c r="A55" s="8">
        <v>51</v>
      </c>
      <c r="B55" s="9" t="s">
        <v>277</v>
      </c>
      <c r="C55" s="9" t="s">
        <v>293</v>
      </c>
      <c r="D55" s="9" t="s">
        <v>294</v>
      </c>
      <c r="E55" s="10" t="s">
        <v>295</v>
      </c>
      <c r="F55" s="10" t="s">
        <v>96</v>
      </c>
      <c r="G55" s="10" t="s">
        <v>97</v>
      </c>
      <c r="H55" s="10" t="s">
        <v>296</v>
      </c>
      <c r="I55" s="10" t="s">
        <v>99</v>
      </c>
      <c r="J55" s="10" t="s">
        <v>297</v>
      </c>
      <c r="K55" s="17">
        <v>1</v>
      </c>
      <c r="L55" s="17">
        <v>3850</v>
      </c>
      <c r="M55" s="20">
        <f>L55+L56+L57</f>
        <v>5590</v>
      </c>
    </row>
    <row r="56" ht="70" customHeight="1" spans="1:13">
      <c r="A56" s="8">
        <v>52</v>
      </c>
      <c r="B56" s="9" t="s">
        <v>277</v>
      </c>
      <c r="C56" s="9" t="s">
        <v>293</v>
      </c>
      <c r="D56" s="9" t="s">
        <v>294</v>
      </c>
      <c r="E56" s="10" t="s">
        <v>295</v>
      </c>
      <c r="F56" s="10" t="s">
        <v>96</v>
      </c>
      <c r="G56" s="10" t="s">
        <v>124</v>
      </c>
      <c r="H56" s="10" t="s">
        <v>298</v>
      </c>
      <c r="I56" s="10" t="s">
        <v>299</v>
      </c>
      <c r="J56" s="10" t="s">
        <v>300</v>
      </c>
      <c r="K56" s="17">
        <v>1</v>
      </c>
      <c r="L56" s="17">
        <v>1500</v>
      </c>
      <c r="M56" s="21"/>
    </row>
    <row r="57" ht="70" customHeight="1" spans="1:13">
      <c r="A57" s="8">
        <v>53</v>
      </c>
      <c r="B57" s="9" t="s">
        <v>277</v>
      </c>
      <c r="C57" s="9" t="s">
        <v>293</v>
      </c>
      <c r="D57" s="9" t="s">
        <v>294</v>
      </c>
      <c r="E57" s="10" t="s">
        <v>295</v>
      </c>
      <c r="F57" s="10" t="s">
        <v>57</v>
      </c>
      <c r="G57" s="10" t="s">
        <v>106</v>
      </c>
      <c r="H57" s="10" t="s">
        <v>301</v>
      </c>
      <c r="I57" s="10" t="s">
        <v>302</v>
      </c>
      <c r="J57" s="10" t="s">
        <v>303</v>
      </c>
      <c r="K57" s="17">
        <v>1</v>
      </c>
      <c r="L57" s="17">
        <v>240</v>
      </c>
      <c r="M57" s="22"/>
    </row>
    <row r="58" ht="70" customHeight="1" spans="1:13">
      <c r="A58" s="8">
        <v>54</v>
      </c>
      <c r="B58" s="9" t="s">
        <v>277</v>
      </c>
      <c r="C58" s="9" t="s">
        <v>304</v>
      </c>
      <c r="D58" s="9" t="s">
        <v>305</v>
      </c>
      <c r="E58" s="10" t="s">
        <v>306</v>
      </c>
      <c r="F58" s="10" t="s">
        <v>96</v>
      </c>
      <c r="G58" s="10" t="s">
        <v>124</v>
      </c>
      <c r="H58" s="10" t="s">
        <v>307</v>
      </c>
      <c r="I58" s="10" t="s">
        <v>99</v>
      </c>
      <c r="J58" s="10" t="s">
        <v>308</v>
      </c>
      <c r="K58" s="17">
        <v>1</v>
      </c>
      <c r="L58" s="17">
        <v>1500</v>
      </c>
      <c r="M58" s="20">
        <f>L58+L59+L60+L61</f>
        <v>5100</v>
      </c>
    </row>
    <row r="59" ht="70" customHeight="1" spans="1:13">
      <c r="A59" s="8">
        <v>55</v>
      </c>
      <c r="B59" s="9" t="s">
        <v>277</v>
      </c>
      <c r="C59" s="9" t="s">
        <v>304</v>
      </c>
      <c r="D59" s="9" t="s">
        <v>305</v>
      </c>
      <c r="E59" s="10" t="s">
        <v>306</v>
      </c>
      <c r="F59" s="10" t="s">
        <v>110</v>
      </c>
      <c r="G59" s="10" t="s">
        <v>111</v>
      </c>
      <c r="H59" s="10" t="s">
        <v>309</v>
      </c>
      <c r="I59" s="10" t="s">
        <v>113</v>
      </c>
      <c r="J59" s="10" t="s">
        <v>309</v>
      </c>
      <c r="K59" s="17">
        <v>1</v>
      </c>
      <c r="L59" s="17">
        <v>1200</v>
      </c>
      <c r="M59" s="21"/>
    </row>
    <row r="60" ht="70" customHeight="1" spans="1:13">
      <c r="A60" s="8">
        <v>56</v>
      </c>
      <c r="B60" s="9" t="s">
        <v>277</v>
      </c>
      <c r="C60" s="9" t="s">
        <v>304</v>
      </c>
      <c r="D60" s="9" t="s">
        <v>305</v>
      </c>
      <c r="E60" s="10" t="s">
        <v>306</v>
      </c>
      <c r="F60" s="10" t="s">
        <v>110</v>
      </c>
      <c r="G60" s="10" t="s">
        <v>111</v>
      </c>
      <c r="H60" s="10" t="s">
        <v>310</v>
      </c>
      <c r="I60" s="10" t="s">
        <v>157</v>
      </c>
      <c r="J60" s="10" t="s">
        <v>310</v>
      </c>
      <c r="K60" s="17">
        <v>1</v>
      </c>
      <c r="L60" s="17">
        <v>1200</v>
      </c>
      <c r="M60" s="21"/>
    </row>
    <row r="61" ht="70" customHeight="1" spans="1:13">
      <c r="A61" s="8">
        <v>57</v>
      </c>
      <c r="B61" s="9" t="s">
        <v>277</v>
      </c>
      <c r="C61" s="9" t="s">
        <v>304</v>
      </c>
      <c r="D61" s="9" t="s">
        <v>305</v>
      </c>
      <c r="E61" s="10" t="s">
        <v>306</v>
      </c>
      <c r="F61" s="10" t="s">
        <v>110</v>
      </c>
      <c r="G61" s="10" t="s">
        <v>111</v>
      </c>
      <c r="H61" s="10" t="s">
        <v>311</v>
      </c>
      <c r="I61" s="10" t="s">
        <v>157</v>
      </c>
      <c r="J61" s="10" t="s">
        <v>311</v>
      </c>
      <c r="K61" s="17">
        <v>1</v>
      </c>
      <c r="L61" s="17">
        <v>1200</v>
      </c>
      <c r="M61" s="22"/>
    </row>
    <row r="62" ht="70" customHeight="1" spans="1:13">
      <c r="A62" s="8">
        <v>58</v>
      </c>
      <c r="B62" s="9" t="s">
        <v>277</v>
      </c>
      <c r="C62" s="9" t="s">
        <v>312</v>
      </c>
      <c r="D62" s="9" t="s">
        <v>313</v>
      </c>
      <c r="E62" s="10" t="s">
        <v>314</v>
      </c>
      <c r="F62" s="10" t="s">
        <v>110</v>
      </c>
      <c r="G62" s="10" t="s">
        <v>111</v>
      </c>
      <c r="H62" s="10" t="s">
        <v>315</v>
      </c>
      <c r="I62" s="10" t="s">
        <v>186</v>
      </c>
      <c r="J62" s="10" t="s">
        <v>315</v>
      </c>
      <c r="K62" s="17">
        <v>1</v>
      </c>
      <c r="L62" s="17">
        <v>1200</v>
      </c>
      <c r="M62" s="17">
        <v>1200</v>
      </c>
    </row>
    <row r="63" ht="70" customHeight="1" spans="1:13">
      <c r="A63" s="8">
        <v>59</v>
      </c>
      <c r="B63" s="9" t="s">
        <v>277</v>
      </c>
      <c r="C63" s="9" t="s">
        <v>316</v>
      </c>
      <c r="D63" s="9" t="s">
        <v>317</v>
      </c>
      <c r="E63" s="10" t="s">
        <v>318</v>
      </c>
      <c r="F63" s="10" t="s">
        <v>231</v>
      </c>
      <c r="G63" s="10" t="s">
        <v>232</v>
      </c>
      <c r="H63" s="10" t="s">
        <v>319</v>
      </c>
      <c r="I63" s="10" t="s">
        <v>99</v>
      </c>
      <c r="J63" s="10" t="s">
        <v>320</v>
      </c>
      <c r="K63" s="17">
        <v>1</v>
      </c>
      <c r="L63" s="17">
        <v>5500</v>
      </c>
      <c r="M63" s="20">
        <f>L63+L64+L65</f>
        <v>9620</v>
      </c>
    </row>
    <row r="64" ht="70" customHeight="1" spans="1:13">
      <c r="A64" s="8">
        <v>60</v>
      </c>
      <c r="B64" s="9" t="s">
        <v>277</v>
      </c>
      <c r="C64" s="9" t="s">
        <v>316</v>
      </c>
      <c r="D64" s="9" t="s">
        <v>317</v>
      </c>
      <c r="E64" s="10" t="s">
        <v>318</v>
      </c>
      <c r="F64" s="10" t="s">
        <v>96</v>
      </c>
      <c r="G64" s="10" t="s">
        <v>97</v>
      </c>
      <c r="H64" s="10" t="s">
        <v>321</v>
      </c>
      <c r="I64" s="10" t="s">
        <v>99</v>
      </c>
      <c r="J64" s="10" t="s">
        <v>322</v>
      </c>
      <c r="K64" s="17">
        <v>1</v>
      </c>
      <c r="L64" s="17">
        <v>3850</v>
      </c>
      <c r="M64" s="21"/>
    </row>
    <row r="65" ht="70" customHeight="1" spans="1:13">
      <c r="A65" s="8">
        <v>61</v>
      </c>
      <c r="B65" s="9" t="s">
        <v>277</v>
      </c>
      <c r="C65" s="9" t="s">
        <v>316</v>
      </c>
      <c r="D65" s="9" t="s">
        <v>317</v>
      </c>
      <c r="E65" s="10" t="s">
        <v>318</v>
      </c>
      <c r="F65" s="10" t="s">
        <v>101</v>
      </c>
      <c r="G65" s="10" t="s">
        <v>102</v>
      </c>
      <c r="H65" s="10" t="s">
        <v>211</v>
      </c>
      <c r="I65" s="10" t="s">
        <v>181</v>
      </c>
      <c r="J65" s="10" t="s">
        <v>323</v>
      </c>
      <c r="K65" s="17">
        <v>1</v>
      </c>
      <c r="L65" s="17">
        <v>270</v>
      </c>
      <c r="M65" s="22"/>
    </row>
    <row r="66" ht="70" customHeight="1" spans="1:13">
      <c r="A66" s="8">
        <v>62</v>
      </c>
      <c r="B66" s="9" t="s">
        <v>277</v>
      </c>
      <c r="C66" s="9" t="s">
        <v>324</v>
      </c>
      <c r="D66" s="9" t="s">
        <v>325</v>
      </c>
      <c r="E66" s="10" t="s">
        <v>326</v>
      </c>
      <c r="F66" s="10" t="s">
        <v>96</v>
      </c>
      <c r="G66" s="10" t="s">
        <v>97</v>
      </c>
      <c r="H66" s="10" t="s">
        <v>321</v>
      </c>
      <c r="I66" s="10" t="s">
        <v>99</v>
      </c>
      <c r="J66" s="10" t="s">
        <v>327</v>
      </c>
      <c r="K66" s="17">
        <v>1</v>
      </c>
      <c r="L66" s="17">
        <v>3850</v>
      </c>
      <c r="M66" s="20">
        <f>L66+L67+L68+L69</f>
        <v>7450</v>
      </c>
    </row>
    <row r="67" ht="70" customHeight="1" spans="1:13">
      <c r="A67" s="8">
        <v>63</v>
      </c>
      <c r="B67" s="9" t="s">
        <v>277</v>
      </c>
      <c r="C67" s="9" t="s">
        <v>324</v>
      </c>
      <c r="D67" s="9" t="s">
        <v>325</v>
      </c>
      <c r="E67" s="10" t="s">
        <v>326</v>
      </c>
      <c r="F67" s="10" t="s">
        <v>110</v>
      </c>
      <c r="G67" s="10" t="s">
        <v>111</v>
      </c>
      <c r="H67" s="10" t="s">
        <v>289</v>
      </c>
      <c r="I67" s="10" t="s">
        <v>186</v>
      </c>
      <c r="J67" s="10" t="s">
        <v>328</v>
      </c>
      <c r="K67" s="17">
        <v>1</v>
      </c>
      <c r="L67" s="17">
        <v>1200</v>
      </c>
      <c r="M67" s="21"/>
    </row>
    <row r="68" ht="70" customHeight="1" spans="1:13">
      <c r="A68" s="8">
        <v>64</v>
      </c>
      <c r="B68" s="9" t="s">
        <v>277</v>
      </c>
      <c r="C68" s="9" t="s">
        <v>324</v>
      </c>
      <c r="D68" s="9" t="s">
        <v>325</v>
      </c>
      <c r="E68" s="10" t="s">
        <v>326</v>
      </c>
      <c r="F68" s="10" t="s">
        <v>110</v>
      </c>
      <c r="G68" s="10" t="s">
        <v>111</v>
      </c>
      <c r="H68" s="10" t="s">
        <v>137</v>
      </c>
      <c r="I68" s="10" t="s">
        <v>186</v>
      </c>
      <c r="J68" s="10" t="s">
        <v>329</v>
      </c>
      <c r="K68" s="17">
        <v>1</v>
      </c>
      <c r="L68" s="17">
        <v>1200</v>
      </c>
      <c r="M68" s="21"/>
    </row>
    <row r="69" ht="70" customHeight="1" spans="1:13">
      <c r="A69" s="8">
        <v>65</v>
      </c>
      <c r="B69" s="9" t="s">
        <v>277</v>
      </c>
      <c r="C69" s="9" t="s">
        <v>324</v>
      </c>
      <c r="D69" s="9" t="s">
        <v>325</v>
      </c>
      <c r="E69" s="10" t="s">
        <v>326</v>
      </c>
      <c r="F69" s="10" t="s">
        <v>110</v>
      </c>
      <c r="G69" s="10" t="s">
        <v>111</v>
      </c>
      <c r="H69" s="10" t="s">
        <v>330</v>
      </c>
      <c r="I69" s="10" t="s">
        <v>331</v>
      </c>
      <c r="J69" s="10" t="s">
        <v>332</v>
      </c>
      <c r="K69" s="17">
        <v>1</v>
      </c>
      <c r="L69" s="17">
        <v>1200</v>
      </c>
      <c r="M69" s="22"/>
    </row>
    <row r="70" ht="70" customHeight="1" spans="1:13">
      <c r="A70" s="8">
        <v>66</v>
      </c>
      <c r="B70" s="9" t="s">
        <v>277</v>
      </c>
      <c r="C70" s="9" t="s">
        <v>333</v>
      </c>
      <c r="D70" s="9" t="s">
        <v>334</v>
      </c>
      <c r="E70" s="10" t="s">
        <v>335</v>
      </c>
      <c r="F70" s="10" t="s">
        <v>110</v>
      </c>
      <c r="G70" s="10" t="s">
        <v>111</v>
      </c>
      <c r="H70" s="10" t="s">
        <v>336</v>
      </c>
      <c r="I70" s="10" t="s">
        <v>337</v>
      </c>
      <c r="J70" s="10" t="s">
        <v>338</v>
      </c>
      <c r="K70" s="17">
        <v>1</v>
      </c>
      <c r="L70" s="17">
        <v>1200</v>
      </c>
      <c r="M70" s="20">
        <f>L70+L71</f>
        <v>2400</v>
      </c>
    </row>
    <row r="71" ht="70" customHeight="1" spans="1:13">
      <c r="A71" s="8">
        <v>67</v>
      </c>
      <c r="B71" s="9" t="s">
        <v>277</v>
      </c>
      <c r="C71" s="9" t="s">
        <v>333</v>
      </c>
      <c r="D71" s="9" t="s">
        <v>334</v>
      </c>
      <c r="E71" s="10" t="s">
        <v>339</v>
      </c>
      <c r="F71" s="10" t="s">
        <v>110</v>
      </c>
      <c r="G71" s="10" t="s">
        <v>111</v>
      </c>
      <c r="H71" s="10" t="s">
        <v>340</v>
      </c>
      <c r="I71" s="10" t="s">
        <v>341</v>
      </c>
      <c r="J71" s="10" t="s">
        <v>340</v>
      </c>
      <c r="K71" s="17">
        <v>1</v>
      </c>
      <c r="L71" s="17">
        <v>1200</v>
      </c>
      <c r="M71" s="22"/>
    </row>
    <row r="72" ht="70" customHeight="1" spans="1:13">
      <c r="A72" s="24"/>
      <c r="B72" s="9" t="s">
        <v>27</v>
      </c>
      <c r="C72" s="24">
        <v>8</v>
      </c>
      <c r="D72" s="24"/>
      <c r="E72" s="24"/>
      <c r="F72" s="24"/>
      <c r="G72" s="24"/>
      <c r="H72" s="24"/>
      <c r="I72" s="24"/>
      <c r="J72" s="24"/>
      <c r="K72" s="24">
        <f>SUM(K51:K71)</f>
        <v>21</v>
      </c>
      <c r="L72" s="24">
        <f>SUM(L51:L71)</f>
        <v>36160</v>
      </c>
      <c r="M72" s="24">
        <f>SUM(M51:M71)</f>
        <v>36160</v>
      </c>
    </row>
    <row r="73" ht="70" customHeight="1" spans="1:13">
      <c r="A73" s="8">
        <v>68</v>
      </c>
      <c r="B73" s="9" t="s">
        <v>342</v>
      </c>
      <c r="C73" s="9" t="s">
        <v>343</v>
      </c>
      <c r="D73" s="9" t="s">
        <v>344</v>
      </c>
      <c r="E73" s="10" t="s">
        <v>345</v>
      </c>
      <c r="F73" s="10" t="s">
        <v>96</v>
      </c>
      <c r="G73" s="10" t="s">
        <v>97</v>
      </c>
      <c r="H73" s="10" t="s">
        <v>346</v>
      </c>
      <c r="I73" s="10" t="s">
        <v>347</v>
      </c>
      <c r="J73" s="10" t="s">
        <v>348</v>
      </c>
      <c r="K73" s="17">
        <v>1</v>
      </c>
      <c r="L73" s="17">
        <v>3850</v>
      </c>
      <c r="M73" s="17">
        <v>3850</v>
      </c>
    </row>
    <row r="74" ht="70" customHeight="1" spans="1:13">
      <c r="A74" s="8">
        <v>69</v>
      </c>
      <c r="B74" s="9" t="s">
        <v>342</v>
      </c>
      <c r="C74" s="9" t="s">
        <v>349</v>
      </c>
      <c r="D74" s="9" t="s">
        <v>350</v>
      </c>
      <c r="E74" s="10" t="s">
        <v>351</v>
      </c>
      <c r="F74" s="10" t="s">
        <v>96</v>
      </c>
      <c r="G74" s="10" t="s">
        <v>124</v>
      </c>
      <c r="H74" s="10" t="s">
        <v>352</v>
      </c>
      <c r="I74" s="10" t="s">
        <v>353</v>
      </c>
      <c r="J74" s="10" t="s">
        <v>354</v>
      </c>
      <c r="K74" s="17">
        <v>1</v>
      </c>
      <c r="L74" s="17">
        <v>1500</v>
      </c>
      <c r="M74" s="17">
        <v>1500</v>
      </c>
    </row>
    <row r="75" ht="70" customHeight="1" spans="1:13">
      <c r="A75" s="8">
        <v>70</v>
      </c>
      <c r="B75" s="9" t="s">
        <v>342</v>
      </c>
      <c r="C75" s="9" t="s">
        <v>355</v>
      </c>
      <c r="D75" s="9" t="s">
        <v>356</v>
      </c>
      <c r="E75" s="10" t="s">
        <v>357</v>
      </c>
      <c r="F75" s="10" t="s">
        <v>101</v>
      </c>
      <c r="G75" s="10" t="s">
        <v>102</v>
      </c>
      <c r="H75" s="10" t="s">
        <v>358</v>
      </c>
      <c r="I75" s="10" t="s">
        <v>129</v>
      </c>
      <c r="J75" s="10" t="s">
        <v>359</v>
      </c>
      <c r="K75" s="17">
        <v>1</v>
      </c>
      <c r="L75" s="31">
        <v>270</v>
      </c>
      <c r="M75" s="20">
        <f>L75+L76+L77+L78</f>
        <v>5560</v>
      </c>
    </row>
    <row r="76" ht="70" customHeight="1" spans="1:13">
      <c r="A76" s="8">
        <v>71</v>
      </c>
      <c r="B76" s="9" t="s">
        <v>342</v>
      </c>
      <c r="C76" s="9" t="s">
        <v>355</v>
      </c>
      <c r="D76" s="9" t="s">
        <v>356</v>
      </c>
      <c r="E76" s="10" t="s">
        <v>357</v>
      </c>
      <c r="F76" s="10" t="s">
        <v>57</v>
      </c>
      <c r="G76" s="10" t="s">
        <v>106</v>
      </c>
      <c r="H76" s="10" t="s">
        <v>57</v>
      </c>
      <c r="I76" s="10" t="s">
        <v>290</v>
      </c>
      <c r="J76" s="10" t="s">
        <v>360</v>
      </c>
      <c r="K76" s="17">
        <v>1</v>
      </c>
      <c r="L76" s="31">
        <v>240</v>
      </c>
      <c r="M76" s="21"/>
    </row>
    <row r="77" ht="70" customHeight="1" spans="1:13">
      <c r="A77" s="8">
        <v>72</v>
      </c>
      <c r="B77" s="9" t="s">
        <v>342</v>
      </c>
      <c r="C77" s="9" t="s">
        <v>355</v>
      </c>
      <c r="D77" s="9" t="s">
        <v>356</v>
      </c>
      <c r="E77" s="10" t="s">
        <v>357</v>
      </c>
      <c r="F77" s="10" t="s">
        <v>110</v>
      </c>
      <c r="G77" s="10" t="s">
        <v>111</v>
      </c>
      <c r="H77" s="10" t="s">
        <v>361</v>
      </c>
      <c r="I77" s="10" t="s">
        <v>362</v>
      </c>
      <c r="J77" s="10" t="s">
        <v>363</v>
      </c>
      <c r="K77" s="17">
        <v>1</v>
      </c>
      <c r="L77" s="31">
        <v>1200</v>
      </c>
      <c r="M77" s="21"/>
    </row>
    <row r="78" ht="70" customHeight="1" spans="1:13">
      <c r="A78" s="8">
        <v>73</v>
      </c>
      <c r="B78" s="9" t="s">
        <v>342</v>
      </c>
      <c r="C78" s="9" t="s">
        <v>355</v>
      </c>
      <c r="D78" s="9" t="s">
        <v>356</v>
      </c>
      <c r="E78" s="10" t="s">
        <v>357</v>
      </c>
      <c r="F78" s="10" t="s">
        <v>96</v>
      </c>
      <c r="G78" s="10" t="s">
        <v>97</v>
      </c>
      <c r="H78" s="10" t="s">
        <v>364</v>
      </c>
      <c r="I78" s="10" t="s">
        <v>299</v>
      </c>
      <c r="J78" s="10" t="s">
        <v>365</v>
      </c>
      <c r="K78" s="17">
        <v>1</v>
      </c>
      <c r="L78" s="31">
        <v>3850</v>
      </c>
      <c r="M78" s="22"/>
    </row>
    <row r="79" ht="70" customHeight="1" spans="1:13">
      <c r="A79" s="8">
        <v>74</v>
      </c>
      <c r="B79" s="9" t="s">
        <v>342</v>
      </c>
      <c r="C79" s="9" t="s">
        <v>366</v>
      </c>
      <c r="D79" s="9" t="s">
        <v>367</v>
      </c>
      <c r="E79" s="10" t="s">
        <v>368</v>
      </c>
      <c r="F79" s="10" t="s">
        <v>110</v>
      </c>
      <c r="G79" s="10" t="s">
        <v>111</v>
      </c>
      <c r="H79" s="10" t="s">
        <v>369</v>
      </c>
      <c r="I79" s="10" t="s">
        <v>290</v>
      </c>
      <c r="J79" s="10" t="s">
        <v>370</v>
      </c>
      <c r="K79" s="17">
        <v>1</v>
      </c>
      <c r="L79" s="17">
        <v>1200</v>
      </c>
      <c r="M79" s="20">
        <f>L79+L80</f>
        <v>2400</v>
      </c>
    </row>
    <row r="80" ht="70" customHeight="1" spans="1:13">
      <c r="A80" s="8">
        <v>75</v>
      </c>
      <c r="B80" s="9" t="s">
        <v>342</v>
      </c>
      <c r="C80" s="9" t="s">
        <v>366</v>
      </c>
      <c r="D80" s="9" t="s">
        <v>367</v>
      </c>
      <c r="E80" s="10" t="s">
        <v>368</v>
      </c>
      <c r="F80" s="10" t="s">
        <v>110</v>
      </c>
      <c r="G80" s="10" t="s">
        <v>111</v>
      </c>
      <c r="H80" s="10" t="s">
        <v>361</v>
      </c>
      <c r="I80" s="10" t="s">
        <v>157</v>
      </c>
      <c r="J80" s="10" t="s">
        <v>371</v>
      </c>
      <c r="K80" s="17">
        <v>1</v>
      </c>
      <c r="L80" s="17">
        <v>1200</v>
      </c>
      <c r="M80" s="22"/>
    </row>
    <row r="81" ht="70" customHeight="1" spans="1:13">
      <c r="A81" s="8">
        <v>76</v>
      </c>
      <c r="B81" s="9" t="s">
        <v>342</v>
      </c>
      <c r="C81" s="9" t="s">
        <v>372</v>
      </c>
      <c r="D81" s="9" t="s">
        <v>373</v>
      </c>
      <c r="E81" s="10" t="s">
        <v>374</v>
      </c>
      <c r="F81" s="10" t="s">
        <v>110</v>
      </c>
      <c r="G81" s="10" t="s">
        <v>207</v>
      </c>
      <c r="H81" s="10" t="s">
        <v>375</v>
      </c>
      <c r="I81" s="10" t="s">
        <v>157</v>
      </c>
      <c r="J81" s="10" t="s">
        <v>375</v>
      </c>
      <c r="K81" s="17">
        <v>1</v>
      </c>
      <c r="L81" s="17">
        <v>600</v>
      </c>
      <c r="M81" s="17">
        <v>600</v>
      </c>
    </row>
    <row r="82" ht="70" customHeight="1" spans="1:13">
      <c r="A82" s="8">
        <v>77</v>
      </c>
      <c r="B82" s="9" t="s">
        <v>342</v>
      </c>
      <c r="C82" s="9" t="s">
        <v>376</v>
      </c>
      <c r="D82" s="9" t="s">
        <v>377</v>
      </c>
      <c r="E82" s="10" t="s">
        <v>374</v>
      </c>
      <c r="F82" s="10" t="s">
        <v>110</v>
      </c>
      <c r="G82" s="10" t="s">
        <v>207</v>
      </c>
      <c r="H82" s="10" t="s">
        <v>378</v>
      </c>
      <c r="I82" s="10" t="s">
        <v>379</v>
      </c>
      <c r="J82" s="10" t="s">
        <v>378</v>
      </c>
      <c r="K82" s="17">
        <v>1</v>
      </c>
      <c r="L82" s="17">
        <v>600</v>
      </c>
      <c r="M82" s="17">
        <v>600</v>
      </c>
    </row>
    <row r="83" ht="70" customHeight="1" spans="1:13">
      <c r="A83" s="8">
        <v>78</v>
      </c>
      <c r="B83" s="9" t="s">
        <v>342</v>
      </c>
      <c r="C83" s="9" t="s">
        <v>380</v>
      </c>
      <c r="D83" s="9" t="s">
        <v>381</v>
      </c>
      <c r="E83" s="10" t="s">
        <v>382</v>
      </c>
      <c r="F83" s="10" t="s">
        <v>110</v>
      </c>
      <c r="G83" s="10" t="s">
        <v>383</v>
      </c>
      <c r="H83" s="10" t="s">
        <v>384</v>
      </c>
      <c r="I83" s="10" t="s">
        <v>385</v>
      </c>
      <c r="J83" s="10" t="s">
        <v>386</v>
      </c>
      <c r="K83" s="17">
        <v>1</v>
      </c>
      <c r="L83" s="17">
        <v>1600</v>
      </c>
      <c r="M83" s="20">
        <f>L83+L84</f>
        <v>2800</v>
      </c>
    </row>
    <row r="84" ht="70" customHeight="1" spans="1:13">
      <c r="A84" s="8">
        <v>79</v>
      </c>
      <c r="B84" s="9" t="s">
        <v>342</v>
      </c>
      <c r="C84" s="9" t="s">
        <v>380</v>
      </c>
      <c r="D84" s="9" t="s">
        <v>381</v>
      </c>
      <c r="E84" s="10" t="s">
        <v>382</v>
      </c>
      <c r="F84" s="10" t="s">
        <v>110</v>
      </c>
      <c r="G84" s="10" t="s">
        <v>111</v>
      </c>
      <c r="H84" s="10" t="s">
        <v>387</v>
      </c>
      <c r="I84" s="10" t="s">
        <v>388</v>
      </c>
      <c r="J84" s="10" t="s">
        <v>389</v>
      </c>
      <c r="K84" s="17">
        <v>1</v>
      </c>
      <c r="L84" s="17">
        <v>1200</v>
      </c>
      <c r="M84" s="22"/>
    </row>
    <row r="85" ht="70" customHeight="1" spans="1:13">
      <c r="A85" s="8">
        <v>80</v>
      </c>
      <c r="B85" s="9" t="s">
        <v>342</v>
      </c>
      <c r="C85" s="9" t="s">
        <v>390</v>
      </c>
      <c r="D85" s="9" t="s">
        <v>391</v>
      </c>
      <c r="E85" s="10" t="s">
        <v>392</v>
      </c>
      <c r="F85" s="10" t="s">
        <v>110</v>
      </c>
      <c r="G85" s="10" t="s">
        <v>111</v>
      </c>
      <c r="H85" s="10" t="s">
        <v>393</v>
      </c>
      <c r="I85" s="10" t="s">
        <v>379</v>
      </c>
      <c r="J85" s="10" t="s">
        <v>393</v>
      </c>
      <c r="K85" s="17">
        <v>1</v>
      </c>
      <c r="L85" s="17">
        <v>1200</v>
      </c>
      <c r="M85" s="17">
        <v>1200</v>
      </c>
    </row>
    <row r="86" ht="70" customHeight="1" spans="1:13">
      <c r="A86" s="8">
        <v>81</v>
      </c>
      <c r="B86" s="9" t="s">
        <v>342</v>
      </c>
      <c r="C86" s="9" t="s">
        <v>394</v>
      </c>
      <c r="D86" s="9" t="s">
        <v>395</v>
      </c>
      <c r="E86" s="10" t="s">
        <v>396</v>
      </c>
      <c r="F86" s="10" t="s">
        <v>110</v>
      </c>
      <c r="G86" s="10" t="s">
        <v>111</v>
      </c>
      <c r="H86" s="10" t="s">
        <v>387</v>
      </c>
      <c r="I86" s="10" t="s">
        <v>397</v>
      </c>
      <c r="J86" s="10" t="s">
        <v>398</v>
      </c>
      <c r="K86" s="17">
        <v>1</v>
      </c>
      <c r="L86" s="17">
        <v>1200</v>
      </c>
      <c r="M86" s="20">
        <f>L86+L87</f>
        <v>3000</v>
      </c>
    </row>
    <row r="87" ht="70" customHeight="1" spans="1:13">
      <c r="A87" s="8">
        <v>82</v>
      </c>
      <c r="B87" s="9" t="s">
        <v>342</v>
      </c>
      <c r="C87" s="9" t="s">
        <v>394</v>
      </c>
      <c r="D87" s="9" t="s">
        <v>395</v>
      </c>
      <c r="E87" s="10" t="s">
        <v>396</v>
      </c>
      <c r="F87" s="10" t="s">
        <v>110</v>
      </c>
      <c r="G87" s="10" t="s">
        <v>111</v>
      </c>
      <c r="H87" s="10" t="s">
        <v>387</v>
      </c>
      <c r="I87" s="10" t="s">
        <v>397</v>
      </c>
      <c r="J87" s="10" t="s">
        <v>399</v>
      </c>
      <c r="K87" s="17">
        <v>1</v>
      </c>
      <c r="L87" s="17">
        <v>1800</v>
      </c>
      <c r="M87" s="22"/>
    </row>
    <row r="88" ht="70" customHeight="1" spans="1:13">
      <c r="A88" s="8">
        <v>83</v>
      </c>
      <c r="B88" s="9" t="s">
        <v>342</v>
      </c>
      <c r="C88" s="9" t="s">
        <v>400</v>
      </c>
      <c r="D88" s="9" t="s">
        <v>401</v>
      </c>
      <c r="E88" s="10" t="s">
        <v>402</v>
      </c>
      <c r="F88" s="10" t="s">
        <v>110</v>
      </c>
      <c r="G88" s="10" t="s">
        <v>111</v>
      </c>
      <c r="H88" s="10" t="s">
        <v>403</v>
      </c>
      <c r="I88" s="10" t="s">
        <v>404</v>
      </c>
      <c r="J88" s="10" t="s">
        <v>403</v>
      </c>
      <c r="K88" s="17">
        <v>1</v>
      </c>
      <c r="L88" s="17">
        <v>1200</v>
      </c>
      <c r="M88" s="20">
        <f>L88+L89</f>
        <v>2400</v>
      </c>
    </row>
    <row r="89" ht="70" customHeight="1" spans="1:13">
      <c r="A89" s="8">
        <v>84</v>
      </c>
      <c r="B89" s="9" t="s">
        <v>342</v>
      </c>
      <c r="C89" s="9" t="s">
        <v>400</v>
      </c>
      <c r="D89" s="9" t="s">
        <v>401</v>
      </c>
      <c r="E89" s="10" t="s">
        <v>402</v>
      </c>
      <c r="F89" s="10" t="s">
        <v>110</v>
      </c>
      <c r="G89" s="10" t="s">
        <v>111</v>
      </c>
      <c r="H89" s="10" t="s">
        <v>405</v>
      </c>
      <c r="I89" s="10" t="s">
        <v>406</v>
      </c>
      <c r="J89" s="10" t="s">
        <v>405</v>
      </c>
      <c r="K89" s="17">
        <v>1</v>
      </c>
      <c r="L89" s="17">
        <v>1200</v>
      </c>
      <c r="M89" s="22"/>
    </row>
    <row r="90" ht="70" customHeight="1" spans="1:13">
      <c r="A90" s="8">
        <v>85</v>
      </c>
      <c r="B90" s="9" t="s">
        <v>342</v>
      </c>
      <c r="C90" s="9" t="s">
        <v>407</v>
      </c>
      <c r="D90" s="9" t="s">
        <v>408</v>
      </c>
      <c r="E90" s="10" t="s">
        <v>409</v>
      </c>
      <c r="F90" s="10" t="s">
        <v>110</v>
      </c>
      <c r="G90" s="10" t="s">
        <v>207</v>
      </c>
      <c r="H90" s="10" t="s">
        <v>208</v>
      </c>
      <c r="I90" s="10" t="s">
        <v>397</v>
      </c>
      <c r="J90" s="10" t="s">
        <v>410</v>
      </c>
      <c r="K90" s="17">
        <v>1</v>
      </c>
      <c r="L90" s="17">
        <v>600</v>
      </c>
      <c r="M90" s="20">
        <f>L90+L91+L92+L93</f>
        <v>4200</v>
      </c>
    </row>
    <row r="91" ht="70" customHeight="1" spans="1:13">
      <c r="A91" s="8">
        <v>86</v>
      </c>
      <c r="B91" s="9" t="s">
        <v>342</v>
      </c>
      <c r="C91" s="9" t="s">
        <v>407</v>
      </c>
      <c r="D91" s="9" t="s">
        <v>408</v>
      </c>
      <c r="E91" s="10" t="s">
        <v>409</v>
      </c>
      <c r="F91" s="10" t="s">
        <v>110</v>
      </c>
      <c r="G91" s="10" t="s">
        <v>111</v>
      </c>
      <c r="H91" s="10" t="s">
        <v>289</v>
      </c>
      <c r="I91" s="10" t="s">
        <v>113</v>
      </c>
      <c r="J91" s="10" t="s">
        <v>411</v>
      </c>
      <c r="K91" s="17">
        <v>1</v>
      </c>
      <c r="L91" s="17">
        <v>1200</v>
      </c>
      <c r="M91" s="21"/>
    </row>
    <row r="92" ht="70" customHeight="1" spans="1:13">
      <c r="A92" s="8">
        <v>87</v>
      </c>
      <c r="B92" s="9" t="s">
        <v>342</v>
      </c>
      <c r="C92" s="9" t="s">
        <v>407</v>
      </c>
      <c r="D92" s="9" t="s">
        <v>408</v>
      </c>
      <c r="E92" s="10" t="s">
        <v>409</v>
      </c>
      <c r="F92" s="10" t="s">
        <v>110</v>
      </c>
      <c r="G92" s="10" t="s">
        <v>111</v>
      </c>
      <c r="H92" s="10" t="s">
        <v>137</v>
      </c>
      <c r="I92" s="10" t="s">
        <v>412</v>
      </c>
      <c r="J92" s="10" t="s">
        <v>413</v>
      </c>
      <c r="K92" s="17">
        <v>1</v>
      </c>
      <c r="L92" s="17">
        <v>1200</v>
      </c>
      <c r="M92" s="21"/>
    </row>
    <row r="93" ht="70" customHeight="1" spans="1:13">
      <c r="A93" s="8">
        <v>88</v>
      </c>
      <c r="B93" s="9" t="s">
        <v>342</v>
      </c>
      <c r="C93" s="9" t="s">
        <v>407</v>
      </c>
      <c r="D93" s="9" t="s">
        <v>408</v>
      </c>
      <c r="E93" s="10" t="s">
        <v>409</v>
      </c>
      <c r="F93" s="10" t="s">
        <v>110</v>
      </c>
      <c r="G93" s="10" t="s">
        <v>111</v>
      </c>
      <c r="H93" s="10" t="s">
        <v>330</v>
      </c>
      <c r="I93" s="10" t="s">
        <v>290</v>
      </c>
      <c r="J93" s="10" t="s">
        <v>414</v>
      </c>
      <c r="K93" s="17">
        <v>1</v>
      </c>
      <c r="L93" s="17">
        <v>1200</v>
      </c>
      <c r="M93" s="22"/>
    </row>
    <row r="94" ht="70" customHeight="1" spans="1:13">
      <c r="A94" s="8">
        <v>89</v>
      </c>
      <c r="B94" s="9" t="s">
        <v>342</v>
      </c>
      <c r="C94" s="9" t="s">
        <v>415</v>
      </c>
      <c r="D94" s="9" t="s">
        <v>416</v>
      </c>
      <c r="E94" s="10" t="s">
        <v>417</v>
      </c>
      <c r="F94" s="10" t="s">
        <v>57</v>
      </c>
      <c r="G94" s="10" t="s">
        <v>239</v>
      </c>
      <c r="H94" s="10" t="s">
        <v>418</v>
      </c>
      <c r="I94" s="10" t="s">
        <v>302</v>
      </c>
      <c r="J94" s="10" t="s">
        <v>419</v>
      </c>
      <c r="K94" s="17">
        <v>1</v>
      </c>
      <c r="L94" s="17">
        <v>420</v>
      </c>
      <c r="M94" s="23">
        <f>L94+L95+L96</f>
        <v>9480</v>
      </c>
    </row>
    <row r="95" ht="70" customHeight="1" spans="1:13">
      <c r="A95" s="8">
        <v>90</v>
      </c>
      <c r="B95" s="9" t="s">
        <v>342</v>
      </c>
      <c r="C95" s="9" t="s">
        <v>415</v>
      </c>
      <c r="D95" s="9" t="s">
        <v>416</v>
      </c>
      <c r="E95" s="10" t="s">
        <v>417</v>
      </c>
      <c r="F95" s="10" t="s">
        <v>110</v>
      </c>
      <c r="G95" s="10" t="s">
        <v>111</v>
      </c>
      <c r="H95" s="10" t="s">
        <v>420</v>
      </c>
      <c r="I95" s="10" t="s">
        <v>379</v>
      </c>
      <c r="J95" s="10" t="s">
        <v>420</v>
      </c>
      <c r="K95" s="17">
        <v>1</v>
      </c>
      <c r="L95" s="17">
        <v>1200</v>
      </c>
      <c r="M95" s="24"/>
    </row>
    <row r="96" ht="70" customHeight="1" spans="1:13">
      <c r="A96" s="8">
        <v>101</v>
      </c>
      <c r="B96" s="9" t="s">
        <v>342</v>
      </c>
      <c r="C96" s="9" t="s">
        <v>415</v>
      </c>
      <c r="D96" s="9" t="s">
        <v>416</v>
      </c>
      <c r="E96" s="10" t="s">
        <v>417</v>
      </c>
      <c r="F96" s="10" t="s">
        <v>96</v>
      </c>
      <c r="G96" s="10" t="s">
        <v>249</v>
      </c>
      <c r="H96" s="10" t="s">
        <v>421</v>
      </c>
      <c r="I96" s="10" t="s">
        <v>266</v>
      </c>
      <c r="J96" s="10" t="s">
        <v>422</v>
      </c>
      <c r="K96" s="17">
        <v>1</v>
      </c>
      <c r="L96" s="17">
        <v>7860</v>
      </c>
      <c r="M96" s="25"/>
    </row>
    <row r="97" ht="70" customHeight="1" spans="1:13">
      <c r="A97" s="8">
        <v>91</v>
      </c>
      <c r="B97" s="9" t="s">
        <v>342</v>
      </c>
      <c r="C97" s="9" t="s">
        <v>423</v>
      </c>
      <c r="D97" s="9" t="s">
        <v>424</v>
      </c>
      <c r="E97" s="10" t="s">
        <v>425</v>
      </c>
      <c r="F97" s="10" t="s">
        <v>88</v>
      </c>
      <c r="G97" s="10" t="s">
        <v>426</v>
      </c>
      <c r="H97" s="10" t="s">
        <v>427</v>
      </c>
      <c r="I97" s="10" t="s">
        <v>428</v>
      </c>
      <c r="J97" s="10" t="s">
        <v>429</v>
      </c>
      <c r="K97" s="17">
        <v>1</v>
      </c>
      <c r="L97" s="17">
        <v>7200</v>
      </c>
      <c r="M97" s="20">
        <f>L97+L98+L99</f>
        <v>12250</v>
      </c>
    </row>
    <row r="98" ht="70" customHeight="1" spans="1:13">
      <c r="A98" s="8">
        <v>92</v>
      </c>
      <c r="B98" s="9" t="s">
        <v>342</v>
      </c>
      <c r="C98" s="9" t="s">
        <v>423</v>
      </c>
      <c r="D98" s="9" t="s">
        <v>424</v>
      </c>
      <c r="E98" s="10" t="s">
        <v>425</v>
      </c>
      <c r="F98" s="10" t="s">
        <v>96</v>
      </c>
      <c r="G98" s="10" t="s">
        <v>97</v>
      </c>
      <c r="H98" s="10" t="s">
        <v>430</v>
      </c>
      <c r="I98" s="10" t="s">
        <v>147</v>
      </c>
      <c r="J98" s="10" t="s">
        <v>431</v>
      </c>
      <c r="K98" s="17">
        <v>1</v>
      </c>
      <c r="L98" s="17">
        <v>3850</v>
      </c>
      <c r="M98" s="21"/>
    </row>
    <row r="99" ht="70" customHeight="1" spans="1:13">
      <c r="A99" s="8">
        <v>93</v>
      </c>
      <c r="B99" s="9" t="s">
        <v>342</v>
      </c>
      <c r="C99" s="9" t="s">
        <v>423</v>
      </c>
      <c r="D99" s="9" t="s">
        <v>424</v>
      </c>
      <c r="E99" s="10" t="s">
        <v>425</v>
      </c>
      <c r="F99" s="10" t="s">
        <v>110</v>
      </c>
      <c r="G99" s="10" t="s">
        <v>111</v>
      </c>
      <c r="H99" s="10" t="s">
        <v>432</v>
      </c>
      <c r="I99" s="10" t="s">
        <v>157</v>
      </c>
      <c r="J99" s="10" t="s">
        <v>433</v>
      </c>
      <c r="K99" s="17">
        <v>1</v>
      </c>
      <c r="L99" s="17">
        <v>1200</v>
      </c>
      <c r="M99" s="22"/>
    </row>
    <row r="100" ht="70" customHeight="1" spans="1:13">
      <c r="A100" s="8">
        <v>94</v>
      </c>
      <c r="B100" s="9" t="s">
        <v>342</v>
      </c>
      <c r="C100" s="9" t="s">
        <v>434</v>
      </c>
      <c r="D100" s="9" t="s">
        <v>435</v>
      </c>
      <c r="E100" s="10" t="s">
        <v>436</v>
      </c>
      <c r="F100" s="10" t="s">
        <v>110</v>
      </c>
      <c r="G100" s="10" t="s">
        <v>111</v>
      </c>
      <c r="H100" s="10" t="s">
        <v>437</v>
      </c>
      <c r="I100" s="10" t="s">
        <v>362</v>
      </c>
      <c r="J100" s="10" t="s">
        <v>438</v>
      </c>
      <c r="K100" s="17">
        <v>1</v>
      </c>
      <c r="L100" s="17">
        <v>1200</v>
      </c>
      <c r="M100" s="20">
        <f>L100+L101</f>
        <v>2400</v>
      </c>
    </row>
    <row r="101" ht="70" customHeight="1" spans="1:13">
      <c r="A101" s="8">
        <v>95</v>
      </c>
      <c r="B101" s="9" t="s">
        <v>342</v>
      </c>
      <c r="C101" s="9" t="s">
        <v>434</v>
      </c>
      <c r="D101" s="9" t="s">
        <v>435</v>
      </c>
      <c r="E101" s="10" t="s">
        <v>436</v>
      </c>
      <c r="F101" s="10" t="s">
        <v>110</v>
      </c>
      <c r="G101" s="10" t="s">
        <v>111</v>
      </c>
      <c r="H101" s="10" t="s">
        <v>112</v>
      </c>
      <c r="I101" s="10" t="s">
        <v>362</v>
      </c>
      <c r="J101" s="10" t="s">
        <v>439</v>
      </c>
      <c r="K101" s="17">
        <v>1</v>
      </c>
      <c r="L101" s="17">
        <v>1200</v>
      </c>
      <c r="M101" s="22"/>
    </row>
    <row r="102" ht="70" customHeight="1" spans="1:13">
      <c r="A102" s="8">
        <v>96</v>
      </c>
      <c r="B102" s="9" t="s">
        <v>342</v>
      </c>
      <c r="C102" s="9" t="s">
        <v>440</v>
      </c>
      <c r="D102" s="9" t="s">
        <v>441</v>
      </c>
      <c r="E102" s="10" t="s">
        <v>442</v>
      </c>
      <c r="F102" s="10" t="s">
        <v>110</v>
      </c>
      <c r="G102" s="10" t="s">
        <v>111</v>
      </c>
      <c r="H102" s="10" t="s">
        <v>112</v>
      </c>
      <c r="I102" s="10" t="s">
        <v>113</v>
      </c>
      <c r="J102" s="10" t="s">
        <v>386</v>
      </c>
      <c r="K102" s="17">
        <v>1</v>
      </c>
      <c r="L102" s="17">
        <v>1200</v>
      </c>
      <c r="M102" s="20">
        <f>L102+L103+L104</f>
        <v>3070</v>
      </c>
    </row>
    <row r="103" ht="70" customHeight="1" spans="1:13">
      <c r="A103" s="8">
        <v>97</v>
      </c>
      <c r="B103" s="9" t="s">
        <v>342</v>
      </c>
      <c r="C103" s="9" t="s">
        <v>440</v>
      </c>
      <c r="D103" s="9" t="s">
        <v>441</v>
      </c>
      <c r="E103" s="10" t="s">
        <v>442</v>
      </c>
      <c r="F103" s="10" t="s">
        <v>110</v>
      </c>
      <c r="G103" s="10" t="s">
        <v>383</v>
      </c>
      <c r="H103" s="10" t="s">
        <v>443</v>
      </c>
      <c r="I103" s="10" t="s">
        <v>186</v>
      </c>
      <c r="J103" s="10" t="s">
        <v>444</v>
      </c>
      <c r="K103" s="17">
        <v>1</v>
      </c>
      <c r="L103" s="17">
        <v>1600</v>
      </c>
      <c r="M103" s="21"/>
    </row>
    <row r="104" ht="70" customHeight="1" spans="1:13">
      <c r="A104" s="8">
        <v>98</v>
      </c>
      <c r="B104" s="9" t="s">
        <v>342</v>
      </c>
      <c r="C104" s="9" t="s">
        <v>440</v>
      </c>
      <c r="D104" s="9" t="s">
        <v>441</v>
      </c>
      <c r="E104" s="10" t="s">
        <v>442</v>
      </c>
      <c r="F104" s="10" t="s">
        <v>101</v>
      </c>
      <c r="G104" s="10" t="s">
        <v>102</v>
      </c>
      <c r="H104" s="10" t="s">
        <v>445</v>
      </c>
      <c r="I104" s="10" t="s">
        <v>113</v>
      </c>
      <c r="J104" s="10" t="s">
        <v>446</v>
      </c>
      <c r="K104" s="17">
        <v>1</v>
      </c>
      <c r="L104" s="17">
        <v>270</v>
      </c>
      <c r="M104" s="22"/>
    </row>
    <row r="105" ht="70" customHeight="1" spans="1:13">
      <c r="A105" s="8">
        <v>99</v>
      </c>
      <c r="B105" s="9" t="s">
        <v>342</v>
      </c>
      <c r="C105" s="9" t="s">
        <v>447</v>
      </c>
      <c r="D105" s="9" t="s">
        <v>448</v>
      </c>
      <c r="E105" s="10" t="s">
        <v>449</v>
      </c>
      <c r="F105" s="10" t="s">
        <v>110</v>
      </c>
      <c r="G105" s="10" t="s">
        <v>383</v>
      </c>
      <c r="H105" s="10" t="s">
        <v>450</v>
      </c>
      <c r="I105" s="10" t="s">
        <v>186</v>
      </c>
      <c r="J105" s="10" t="s">
        <v>451</v>
      </c>
      <c r="K105" s="17">
        <v>1</v>
      </c>
      <c r="L105" s="17">
        <v>1600</v>
      </c>
      <c r="M105" s="17">
        <v>1600</v>
      </c>
    </row>
    <row r="106" ht="70" customHeight="1" spans="1:13">
      <c r="A106" s="8">
        <v>100</v>
      </c>
      <c r="B106" s="9" t="s">
        <v>342</v>
      </c>
      <c r="C106" s="9" t="s">
        <v>452</v>
      </c>
      <c r="D106" s="9" t="s">
        <v>453</v>
      </c>
      <c r="E106" s="10" t="s">
        <v>454</v>
      </c>
      <c r="F106" s="10" t="s">
        <v>110</v>
      </c>
      <c r="G106" s="10" t="s">
        <v>111</v>
      </c>
      <c r="H106" s="10" t="s">
        <v>455</v>
      </c>
      <c r="I106" s="10" t="s">
        <v>186</v>
      </c>
      <c r="J106" s="10" t="s">
        <v>456</v>
      </c>
      <c r="K106" s="17">
        <v>1</v>
      </c>
      <c r="L106" s="17">
        <v>1200</v>
      </c>
      <c r="M106" s="17">
        <v>1200</v>
      </c>
    </row>
    <row r="107" ht="70" customHeight="1" spans="1:13">
      <c r="A107" s="8">
        <v>102</v>
      </c>
      <c r="B107" s="9" t="s">
        <v>342</v>
      </c>
      <c r="C107" s="9" t="s">
        <v>457</v>
      </c>
      <c r="D107" s="9" t="s">
        <v>458</v>
      </c>
      <c r="E107" s="10" t="s">
        <v>459</v>
      </c>
      <c r="F107" s="10" t="s">
        <v>96</v>
      </c>
      <c r="G107" s="10" t="s">
        <v>97</v>
      </c>
      <c r="H107" s="10" t="s">
        <v>460</v>
      </c>
      <c r="I107" s="10" t="s">
        <v>461</v>
      </c>
      <c r="J107" s="10" t="s">
        <v>462</v>
      </c>
      <c r="K107" s="17">
        <v>1</v>
      </c>
      <c r="L107" s="17">
        <v>3850</v>
      </c>
      <c r="M107" s="20">
        <f>L107+L108+L109</f>
        <v>4540</v>
      </c>
    </row>
    <row r="108" ht="70" customHeight="1" spans="1:13">
      <c r="A108" s="8">
        <v>103</v>
      </c>
      <c r="B108" s="9" t="s">
        <v>342</v>
      </c>
      <c r="C108" s="9" t="s">
        <v>457</v>
      </c>
      <c r="D108" s="9" t="s">
        <v>458</v>
      </c>
      <c r="E108" s="10" t="s">
        <v>459</v>
      </c>
      <c r="F108" s="10" t="s">
        <v>57</v>
      </c>
      <c r="G108" s="10" t="s">
        <v>239</v>
      </c>
      <c r="H108" s="10" t="s">
        <v>463</v>
      </c>
      <c r="I108" s="10" t="s">
        <v>464</v>
      </c>
      <c r="J108" s="10" t="s">
        <v>463</v>
      </c>
      <c r="K108" s="17">
        <v>1</v>
      </c>
      <c r="L108" s="17">
        <v>420</v>
      </c>
      <c r="M108" s="21"/>
    </row>
    <row r="109" ht="70" customHeight="1" spans="1:13">
      <c r="A109" s="8">
        <v>104</v>
      </c>
      <c r="B109" s="9" t="s">
        <v>342</v>
      </c>
      <c r="C109" s="9" t="s">
        <v>457</v>
      </c>
      <c r="D109" s="9" t="s">
        <v>458</v>
      </c>
      <c r="E109" s="10" t="s">
        <v>465</v>
      </c>
      <c r="F109" s="10" t="s">
        <v>101</v>
      </c>
      <c r="G109" s="10" t="s">
        <v>102</v>
      </c>
      <c r="H109" s="10" t="s">
        <v>466</v>
      </c>
      <c r="I109" s="10" t="s">
        <v>186</v>
      </c>
      <c r="J109" s="10" t="s">
        <v>466</v>
      </c>
      <c r="K109" s="17">
        <v>1</v>
      </c>
      <c r="L109" s="17">
        <v>270</v>
      </c>
      <c r="M109" s="22"/>
    </row>
    <row r="110" ht="70" customHeight="1" spans="1:13">
      <c r="A110" s="8">
        <v>105</v>
      </c>
      <c r="B110" s="9" t="s">
        <v>342</v>
      </c>
      <c r="C110" s="9" t="s">
        <v>467</v>
      </c>
      <c r="D110" s="9" t="s">
        <v>468</v>
      </c>
      <c r="E110" s="10" t="s">
        <v>469</v>
      </c>
      <c r="F110" s="10" t="s">
        <v>101</v>
      </c>
      <c r="G110" s="10" t="s">
        <v>102</v>
      </c>
      <c r="H110" s="10" t="s">
        <v>470</v>
      </c>
      <c r="I110" s="10" t="s">
        <v>113</v>
      </c>
      <c r="J110" s="10" t="s">
        <v>470</v>
      </c>
      <c r="K110" s="17">
        <v>1</v>
      </c>
      <c r="L110" s="17">
        <v>270</v>
      </c>
      <c r="M110" s="20">
        <f>L110+L111+L112</f>
        <v>3070</v>
      </c>
    </row>
    <row r="111" ht="70" customHeight="1" spans="1:13">
      <c r="A111" s="8">
        <v>106</v>
      </c>
      <c r="B111" s="9" t="s">
        <v>342</v>
      </c>
      <c r="C111" s="9" t="s">
        <v>467</v>
      </c>
      <c r="D111" s="9" t="s">
        <v>468</v>
      </c>
      <c r="E111" s="10" t="s">
        <v>469</v>
      </c>
      <c r="F111" s="10" t="s">
        <v>110</v>
      </c>
      <c r="G111" s="10" t="s">
        <v>111</v>
      </c>
      <c r="H111" s="10" t="s">
        <v>471</v>
      </c>
      <c r="I111" s="10" t="s">
        <v>157</v>
      </c>
      <c r="J111" s="10" t="s">
        <v>471</v>
      </c>
      <c r="K111" s="17">
        <v>1</v>
      </c>
      <c r="L111" s="17">
        <v>1200</v>
      </c>
      <c r="M111" s="21"/>
    </row>
    <row r="112" ht="70" customHeight="1" spans="1:13">
      <c r="A112" s="8">
        <v>107</v>
      </c>
      <c r="B112" s="9" t="s">
        <v>342</v>
      </c>
      <c r="C112" s="9" t="s">
        <v>467</v>
      </c>
      <c r="D112" s="9" t="s">
        <v>468</v>
      </c>
      <c r="E112" s="10" t="s">
        <v>469</v>
      </c>
      <c r="F112" s="10" t="s">
        <v>110</v>
      </c>
      <c r="G112" s="10" t="s">
        <v>383</v>
      </c>
      <c r="H112" s="10" t="s">
        <v>472</v>
      </c>
      <c r="I112" s="10" t="s">
        <v>113</v>
      </c>
      <c r="J112" s="10" t="s">
        <v>472</v>
      </c>
      <c r="K112" s="17">
        <v>1</v>
      </c>
      <c r="L112" s="17">
        <v>1600</v>
      </c>
      <c r="M112" s="22"/>
    </row>
    <row r="113" ht="70" customHeight="1" spans="1:13">
      <c r="A113" s="8">
        <v>108</v>
      </c>
      <c r="B113" s="9" t="s">
        <v>342</v>
      </c>
      <c r="C113" s="9" t="s">
        <v>473</v>
      </c>
      <c r="D113" s="9" t="s">
        <v>474</v>
      </c>
      <c r="E113" s="10" t="s">
        <v>475</v>
      </c>
      <c r="F113" s="10" t="s">
        <v>110</v>
      </c>
      <c r="G113" s="10" t="s">
        <v>111</v>
      </c>
      <c r="H113" s="10" t="s">
        <v>387</v>
      </c>
      <c r="I113" s="10" t="s">
        <v>186</v>
      </c>
      <c r="J113" s="10" t="s">
        <v>476</v>
      </c>
      <c r="K113" s="17">
        <v>1</v>
      </c>
      <c r="L113" s="17">
        <v>1200</v>
      </c>
      <c r="M113" s="17">
        <v>1200</v>
      </c>
    </row>
    <row r="114" ht="70" customHeight="1" spans="1:13">
      <c r="A114" s="8">
        <v>109</v>
      </c>
      <c r="B114" s="9" t="s">
        <v>342</v>
      </c>
      <c r="C114" s="9" t="s">
        <v>477</v>
      </c>
      <c r="D114" s="9" t="s">
        <v>478</v>
      </c>
      <c r="E114" s="10" t="s">
        <v>479</v>
      </c>
      <c r="F114" s="10" t="s">
        <v>110</v>
      </c>
      <c r="G114" s="10" t="s">
        <v>111</v>
      </c>
      <c r="H114" s="10" t="s">
        <v>201</v>
      </c>
      <c r="I114" s="10" t="s">
        <v>362</v>
      </c>
      <c r="J114" s="10" t="s">
        <v>480</v>
      </c>
      <c r="K114" s="17">
        <v>1</v>
      </c>
      <c r="L114" s="17">
        <v>1200</v>
      </c>
      <c r="M114" s="17">
        <v>1200</v>
      </c>
    </row>
    <row r="115" ht="70" customHeight="1" spans="1:13">
      <c r="A115" s="8">
        <v>110</v>
      </c>
      <c r="B115" s="9" t="s">
        <v>342</v>
      </c>
      <c r="C115" s="9" t="s">
        <v>481</v>
      </c>
      <c r="D115" s="9" t="s">
        <v>482</v>
      </c>
      <c r="E115" s="10" t="s">
        <v>483</v>
      </c>
      <c r="F115" s="10" t="s">
        <v>110</v>
      </c>
      <c r="G115" s="10" t="s">
        <v>111</v>
      </c>
      <c r="H115" s="10" t="s">
        <v>137</v>
      </c>
      <c r="I115" s="10" t="s">
        <v>286</v>
      </c>
      <c r="J115" s="10" t="s">
        <v>484</v>
      </c>
      <c r="K115" s="17">
        <v>1</v>
      </c>
      <c r="L115" s="17">
        <v>1200</v>
      </c>
      <c r="M115" s="17">
        <v>1200</v>
      </c>
    </row>
    <row r="116" ht="70" customHeight="1" spans="1:13">
      <c r="A116" s="8">
        <v>111</v>
      </c>
      <c r="B116" s="9" t="s">
        <v>342</v>
      </c>
      <c r="C116" s="9" t="s">
        <v>485</v>
      </c>
      <c r="D116" s="9" t="s">
        <v>486</v>
      </c>
      <c r="E116" s="10" t="s">
        <v>487</v>
      </c>
      <c r="F116" s="10" t="s">
        <v>101</v>
      </c>
      <c r="G116" s="10" t="s">
        <v>102</v>
      </c>
      <c r="H116" s="10" t="s">
        <v>211</v>
      </c>
      <c r="I116" s="10" t="s">
        <v>195</v>
      </c>
      <c r="J116" s="10" t="s">
        <v>488</v>
      </c>
      <c r="K116" s="17">
        <v>1</v>
      </c>
      <c r="L116" s="17">
        <v>270</v>
      </c>
      <c r="M116" s="20">
        <f>L116+L117+L118</f>
        <v>2970</v>
      </c>
    </row>
    <row r="117" ht="70" customHeight="1" spans="1:13">
      <c r="A117" s="8">
        <v>112</v>
      </c>
      <c r="B117" s="9" t="s">
        <v>342</v>
      </c>
      <c r="C117" s="9" t="s">
        <v>485</v>
      </c>
      <c r="D117" s="9" t="s">
        <v>486</v>
      </c>
      <c r="E117" s="10" t="s">
        <v>487</v>
      </c>
      <c r="F117" s="10" t="s">
        <v>110</v>
      </c>
      <c r="G117" s="10" t="s">
        <v>111</v>
      </c>
      <c r="H117" s="10" t="s">
        <v>489</v>
      </c>
      <c r="I117" s="10" t="s">
        <v>490</v>
      </c>
      <c r="J117" s="10" t="s">
        <v>489</v>
      </c>
      <c r="K117" s="17">
        <v>1</v>
      </c>
      <c r="L117" s="17">
        <v>1200</v>
      </c>
      <c r="M117" s="21"/>
    </row>
    <row r="118" ht="70" customHeight="1" spans="1:13">
      <c r="A118" s="8">
        <v>113</v>
      </c>
      <c r="B118" s="9" t="s">
        <v>342</v>
      </c>
      <c r="C118" s="9" t="s">
        <v>485</v>
      </c>
      <c r="D118" s="9" t="s">
        <v>486</v>
      </c>
      <c r="E118" s="10" t="s">
        <v>487</v>
      </c>
      <c r="F118" s="10" t="s">
        <v>96</v>
      </c>
      <c r="G118" s="10" t="s">
        <v>124</v>
      </c>
      <c r="H118" s="10" t="s">
        <v>491</v>
      </c>
      <c r="I118" s="10" t="s">
        <v>492</v>
      </c>
      <c r="J118" s="10" t="s">
        <v>493</v>
      </c>
      <c r="K118" s="17">
        <v>1</v>
      </c>
      <c r="L118" s="17">
        <v>1500</v>
      </c>
      <c r="M118" s="22"/>
    </row>
    <row r="119" ht="70" customHeight="1" spans="1:13">
      <c r="A119" s="8">
        <v>114</v>
      </c>
      <c r="B119" s="9" t="s">
        <v>342</v>
      </c>
      <c r="C119" s="9" t="s">
        <v>494</v>
      </c>
      <c r="D119" s="9" t="s">
        <v>495</v>
      </c>
      <c r="E119" s="10" t="s">
        <v>496</v>
      </c>
      <c r="F119" s="10" t="s">
        <v>96</v>
      </c>
      <c r="G119" s="10" t="s">
        <v>124</v>
      </c>
      <c r="H119" s="10" t="s">
        <v>174</v>
      </c>
      <c r="I119" s="10" t="s">
        <v>175</v>
      </c>
      <c r="J119" s="10" t="s">
        <v>497</v>
      </c>
      <c r="K119" s="17">
        <v>1</v>
      </c>
      <c r="L119" s="17">
        <v>1500</v>
      </c>
      <c r="M119" s="20">
        <f>L119+L120</f>
        <v>2100</v>
      </c>
    </row>
    <row r="120" ht="70" customHeight="1" spans="1:13">
      <c r="A120" s="8">
        <v>115</v>
      </c>
      <c r="B120" s="9" t="s">
        <v>342</v>
      </c>
      <c r="C120" s="9" t="s">
        <v>494</v>
      </c>
      <c r="D120" s="9" t="s">
        <v>495</v>
      </c>
      <c r="E120" s="10" t="s">
        <v>498</v>
      </c>
      <c r="F120" s="10" t="s">
        <v>110</v>
      </c>
      <c r="G120" s="10" t="s">
        <v>207</v>
      </c>
      <c r="H120" s="10" t="s">
        <v>499</v>
      </c>
      <c r="I120" s="10" t="s">
        <v>500</v>
      </c>
      <c r="J120" s="10" t="s">
        <v>501</v>
      </c>
      <c r="K120" s="17">
        <v>1</v>
      </c>
      <c r="L120" s="17">
        <v>600</v>
      </c>
      <c r="M120" s="22"/>
    </row>
    <row r="121" ht="70" customHeight="1" spans="1:13">
      <c r="A121" s="8">
        <v>116</v>
      </c>
      <c r="B121" s="9" t="s">
        <v>342</v>
      </c>
      <c r="C121" s="9" t="s">
        <v>502</v>
      </c>
      <c r="D121" s="9" t="s">
        <v>503</v>
      </c>
      <c r="E121" s="10" t="s">
        <v>504</v>
      </c>
      <c r="F121" s="10" t="s">
        <v>110</v>
      </c>
      <c r="G121" s="10" t="s">
        <v>111</v>
      </c>
      <c r="H121" s="10" t="s">
        <v>505</v>
      </c>
      <c r="I121" s="10" t="s">
        <v>506</v>
      </c>
      <c r="J121" s="10" t="s">
        <v>507</v>
      </c>
      <c r="K121" s="17">
        <v>1</v>
      </c>
      <c r="L121" s="17">
        <v>1200</v>
      </c>
      <c r="M121" s="20">
        <f>L121+L122</f>
        <v>2400</v>
      </c>
    </row>
    <row r="122" ht="70" customHeight="1" spans="1:13">
      <c r="A122" s="8">
        <v>117</v>
      </c>
      <c r="B122" s="9" t="s">
        <v>342</v>
      </c>
      <c r="C122" s="9" t="s">
        <v>502</v>
      </c>
      <c r="D122" s="9" t="s">
        <v>503</v>
      </c>
      <c r="E122" s="10" t="s">
        <v>508</v>
      </c>
      <c r="F122" s="10" t="s">
        <v>110</v>
      </c>
      <c r="G122" s="10" t="s">
        <v>111</v>
      </c>
      <c r="H122" s="10" t="s">
        <v>509</v>
      </c>
      <c r="I122" s="10" t="s">
        <v>157</v>
      </c>
      <c r="J122" s="10" t="s">
        <v>509</v>
      </c>
      <c r="K122" s="17">
        <v>1</v>
      </c>
      <c r="L122" s="17">
        <v>1200</v>
      </c>
      <c r="M122" s="22"/>
    </row>
    <row r="123" ht="70" customHeight="1" spans="1:13">
      <c r="A123" s="8">
        <v>118</v>
      </c>
      <c r="B123" s="9" t="s">
        <v>342</v>
      </c>
      <c r="C123" s="9" t="s">
        <v>510</v>
      </c>
      <c r="D123" s="9" t="s">
        <v>511</v>
      </c>
      <c r="E123" s="10" t="s">
        <v>512</v>
      </c>
      <c r="F123" s="10" t="s">
        <v>96</v>
      </c>
      <c r="G123" s="10" t="s">
        <v>124</v>
      </c>
      <c r="H123" s="10" t="s">
        <v>513</v>
      </c>
      <c r="I123" s="10" t="s">
        <v>99</v>
      </c>
      <c r="J123" s="10" t="s">
        <v>514</v>
      </c>
      <c r="K123" s="17">
        <v>1</v>
      </c>
      <c r="L123" s="17">
        <v>1500</v>
      </c>
      <c r="M123" s="20">
        <f>L123+L124+L125</f>
        <v>6550</v>
      </c>
    </row>
    <row r="124" ht="70" customHeight="1" spans="1:13">
      <c r="A124" s="8">
        <v>119</v>
      </c>
      <c r="B124" s="9" t="s">
        <v>342</v>
      </c>
      <c r="C124" s="9" t="s">
        <v>510</v>
      </c>
      <c r="D124" s="9" t="s">
        <v>511</v>
      </c>
      <c r="E124" s="10" t="s">
        <v>515</v>
      </c>
      <c r="F124" s="10" t="s">
        <v>96</v>
      </c>
      <c r="G124" s="10" t="s">
        <v>97</v>
      </c>
      <c r="H124" s="10" t="s">
        <v>516</v>
      </c>
      <c r="I124" s="10" t="s">
        <v>517</v>
      </c>
      <c r="J124" s="10" t="s">
        <v>518</v>
      </c>
      <c r="K124" s="17">
        <v>1</v>
      </c>
      <c r="L124" s="17">
        <v>3850</v>
      </c>
      <c r="M124" s="21"/>
    </row>
    <row r="125" ht="70" customHeight="1" spans="1:13">
      <c r="A125" s="8">
        <v>120</v>
      </c>
      <c r="B125" s="9" t="s">
        <v>342</v>
      </c>
      <c r="C125" s="9" t="s">
        <v>510</v>
      </c>
      <c r="D125" s="9" t="s">
        <v>511</v>
      </c>
      <c r="E125" s="10" t="s">
        <v>515</v>
      </c>
      <c r="F125" s="10" t="s">
        <v>110</v>
      </c>
      <c r="G125" s="10" t="s">
        <v>111</v>
      </c>
      <c r="H125" s="10" t="s">
        <v>519</v>
      </c>
      <c r="I125" s="10" t="s">
        <v>520</v>
      </c>
      <c r="J125" s="10" t="s">
        <v>521</v>
      </c>
      <c r="K125" s="17">
        <v>1</v>
      </c>
      <c r="L125" s="17">
        <v>1200</v>
      </c>
      <c r="M125" s="22"/>
    </row>
    <row r="126" ht="70" customHeight="1" spans="1:13">
      <c r="A126" s="8">
        <v>121</v>
      </c>
      <c r="B126" s="9" t="s">
        <v>342</v>
      </c>
      <c r="C126" s="9" t="s">
        <v>522</v>
      </c>
      <c r="D126" s="9" t="s">
        <v>523</v>
      </c>
      <c r="E126" s="10" t="s">
        <v>524</v>
      </c>
      <c r="F126" s="10" t="s">
        <v>110</v>
      </c>
      <c r="G126" s="10" t="s">
        <v>111</v>
      </c>
      <c r="H126" s="10" t="s">
        <v>525</v>
      </c>
      <c r="I126" s="10" t="s">
        <v>138</v>
      </c>
      <c r="J126" s="10" t="s">
        <v>526</v>
      </c>
      <c r="K126" s="17">
        <v>1</v>
      </c>
      <c r="L126" s="17">
        <v>1200</v>
      </c>
      <c r="M126" s="20">
        <f>L126+L127</f>
        <v>2400</v>
      </c>
    </row>
    <row r="127" ht="70" customHeight="1" spans="1:13">
      <c r="A127" s="8">
        <v>122</v>
      </c>
      <c r="B127" s="9" t="s">
        <v>342</v>
      </c>
      <c r="C127" s="9" t="s">
        <v>522</v>
      </c>
      <c r="D127" s="9" t="s">
        <v>523</v>
      </c>
      <c r="E127" s="10" t="s">
        <v>524</v>
      </c>
      <c r="F127" s="10" t="s">
        <v>110</v>
      </c>
      <c r="G127" s="10" t="s">
        <v>111</v>
      </c>
      <c r="H127" s="10" t="s">
        <v>289</v>
      </c>
      <c r="I127" s="10" t="s">
        <v>331</v>
      </c>
      <c r="J127" s="10" t="s">
        <v>527</v>
      </c>
      <c r="K127" s="17">
        <v>1</v>
      </c>
      <c r="L127" s="17">
        <v>1200</v>
      </c>
      <c r="M127" s="22"/>
    </row>
    <row r="128" ht="70" customHeight="1" spans="1:13">
      <c r="A128" s="8">
        <v>123</v>
      </c>
      <c r="B128" s="9" t="s">
        <v>342</v>
      </c>
      <c r="C128" s="9" t="s">
        <v>528</v>
      </c>
      <c r="D128" s="9" t="s">
        <v>529</v>
      </c>
      <c r="E128" s="10" t="s">
        <v>530</v>
      </c>
      <c r="F128" s="10" t="s">
        <v>231</v>
      </c>
      <c r="G128" s="10" t="s">
        <v>531</v>
      </c>
      <c r="H128" s="10" t="s">
        <v>532</v>
      </c>
      <c r="I128" s="10" t="s">
        <v>533</v>
      </c>
      <c r="J128" s="10" t="s">
        <v>534</v>
      </c>
      <c r="K128" s="17">
        <v>1</v>
      </c>
      <c r="L128" s="17">
        <v>7300</v>
      </c>
      <c r="M128" s="17">
        <v>7300</v>
      </c>
    </row>
    <row r="129" ht="70" customHeight="1" spans="1:13">
      <c r="A129" s="8">
        <v>124</v>
      </c>
      <c r="B129" s="9" t="s">
        <v>342</v>
      </c>
      <c r="C129" s="9" t="s">
        <v>535</v>
      </c>
      <c r="D129" s="9" t="s">
        <v>536</v>
      </c>
      <c r="E129" s="10" t="s">
        <v>537</v>
      </c>
      <c r="F129" s="10" t="s">
        <v>96</v>
      </c>
      <c r="G129" s="10" t="s">
        <v>124</v>
      </c>
      <c r="H129" s="10" t="s">
        <v>538</v>
      </c>
      <c r="I129" s="10" t="s">
        <v>539</v>
      </c>
      <c r="J129" s="10" t="s">
        <v>540</v>
      </c>
      <c r="K129" s="17">
        <v>1</v>
      </c>
      <c r="L129" s="17">
        <v>1500</v>
      </c>
      <c r="M129" s="17">
        <v>1500</v>
      </c>
    </row>
    <row r="130" ht="70" customHeight="1" spans="1:13">
      <c r="A130" s="8">
        <v>125</v>
      </c>
      <c r="B130" s="9" t="s">
        <v>342</v>
      </c>
      <c r="C130" s="9" t="s">
        <v>541</v>
      </c>
      <c r="D130" s="9" t="s">
        <v>542</v>
      </c>
      <c r="E130" s="10" t="s">
        <v>543</v>
      </c>
      <c r="F130" s="10" t="s">
        <v>96</v>
      </c>
      <c r="G130" s="10" t="s">
        <v>124</v>
      </c>
      <c r="H130" s="10" t="s">
        <v>160</v>
      </c>
      <c r="I130" s="10" t="s">
        <v>161</v>
      </c>
      <c r="J130" s="10" t="s">
        <v>544</v>
      </c>
      <c r="K130" s="17">
        <v>1</v>
      </c>
      <c r="L130" s="17">
        <v>1500</v>
      </c>
      <c r="M130" s="17">
        <v>1500</v>
      </c>
    </row>
    <row r="131" ht="70" customHeight="1" spans="1:13">
      <c r="A131" s="8"/>
      <c r="B131" s="9" t="s">
        <v>27</v>
      </c>
      <c r="C131" s="9">
        <v>30</v>
      </c>
      <c r="D131" s="9"/>
      <c r="E131" s="10"/>
      <c r="F131" s="10"/>
      <c r="G131" s="10"/>
      <c r="H131" s="10"/>
      <c r="I131" s="10"/>
      <c r="J131" s="10"/>
      <c r="K131" s="17">
        <f>SUM(K73:K130)</f>
        <v>58</v>
      </c>
      <c r="L131" s="17">
        <f>SUM(L73:L130)</f>
        <v>96040</v>
      </c>
      <c r="M131" s="17">
        <f>SUM(M73:M130)</f>
        <v>96040</v>
      </c>
    </row>
    <row r="132" ht="70" customHeight="1" spans="1:13">
      <c r="A132" s="8">
        <v>126</v>
      </c>
      <c r="B132" s="9" t="s">
        <v>545</v>
      </c>
      <c r="C132" s="9" t="s">
        <v>546</v>
      </c>
      <c r="D132" s="9" t="s">
        <v>547</v>
      </c>
      <c r="E132" s="10" t="s">
        <v>548</v>
      </c>
      <c r="F132" s="10" t="s">
        <v>96</v>
      </c>
      <c r="G132" s="10" t="s">
        <v>124</v>
      </c>
      <c r="H132" s="10" t="s">
        <v>549</v>
      </c>
      <c r="I132" s="10" t="s">
        <v>161</v>
      </c>
      <c r="J132" s="10" t="s">
        <v>550</v>
      </c>
      <c r="K132" s="17">
        <v>1</v>
      </c>
      <c r="L132" s="17">
        <v>1500</v>
      </c>
      <c r="M132" s="17">
        <v>1500</v>
      </c>
    </row>
    <row r="133" ht="70" customHeight="1" spans="1:13">
      <c r="A133" s="8">
        <v>127</v>
      </c>
      <c r="B133" s="9" t="s">
        <v>545</v>
      </c>
      <c r="C133" s="9" t="s">
        <v>551</v>
      </c>
      <c r="D133" s="9" t="s">
        <v>552</v>
      </c>
      <c r="E133" s="10" t="s">
        <v>553</v>
      </c>
      <c r="F133" s="10" t="s">
        <v>96</v>
      </c>
      <c r="G133" s="10" t="s">
        <v>97</v>
      </c>
      <c r="H133" s="10" t="s">
        <v>554</v>
      </c>
      <c r="I133" s="10" t="s">
        <v>555</v>
      </c>
      <c r="J133" s="10" t="s">
        <v>556</v>
      </c>
      <c r="K133" s="17">
        <v>1</v>
      </c>
      <c r="L133" s="17">
        <v>3850</v>
      </c>
      <c r="M133" s="20">
        <f>L133+L134</f>
        <v>4090</v>
      </c>
    </row>
    <row r="134" ht="70" customHeight="1" spans="1:13">
      <c r="A134" s="8">
        <v>128</v>
      </c>
      <c r="B134" s="9" t="s">
        <v>545</v>
      </c>
      <c r="C134" s="9" t="s">
        <v>551</v>
      </c>
      <c r="D134" s="9" t="s">
        <v>552</v>
      </c>
      <c r="E134" s="10" t="s">
        <v>553</v>
      </c>
      <c r="F134" s="10" t="s">
        <v>57</v>
      </c>
      <c r="G134" s="10" t="s">
        <v>106</v>
      </c>
      <c r="H134" s="10" t="s">
        <v>557</v>
      </c>
      <c r="I134" s="10" t="s">
        <v>558</v>
      </c>
      <c r="J134" s="10" t="s">
        <v>559</v>
      </c>
      <c r="K134" s="17">
        <v>1</v>
      </c>
      <c r="L134" s="17">
        <v>240</v>
      </c>
      <c r="M134" s="22"/>
    </row>
    <row r="135" ht="70" customHeight="1" spans="1:13">
      <c r="A135" s="24"/>
      <c r="B135" s="32" t="s">
        <v>27</v>
      </c>
      <c r="C135" s="32">
        <v>2</v>
      </c>
      <c r="D135" s="32"/>
      <c r="E135" s="33"/>
      <c r="F135" s="33"/>
      <c r="G135" s="33"/>
      <c r="H135" s="33"/>
      <c r="I135" s="33"/>
      <c r="J135" s="33"/>
      <c r="K135" s="36">
        <f>SUM(K132:K134)</f>
        <v>3</v>
      </c>
      <c r="L135" s="36">
        <f>SUM(L132:L134)</f>
        <v>5590</v>
      </c>
      <c r="M135" s="36">
        <f>SUM(M132:M134)</f>
        <v>5590</v>
      </c>
    </row>
    <row r="136" ht="70" customHeight="1" spans="1:13">
      <c r="A136" s="8">
        <v>129</v>
      </c>
      <c r="B136" s="9" t="s">
        <v>560</v>
      </c>
      <c r="C136" s="9" t="s">
        <v>561</v>
      </c>
      <c r="D136" s="9" t="s">
        <v>562</v>
      </c>
      <c r="E136" s="10" t="s">
        <v>563</v>
      </c>
      <c r="F136" s="10" t="s">
        <v>101</v>
      </c>
      <c r="G136" s="10" t="s">
        <v>102</v>
      </c>
      <c r="H136" s="10" t="s">
        <v>564</v>
      </c>
      <c r="I136" s="10" t="s">
        <v>129</v>
      </c>
      <c r="J136" s="10" t="s">
        <v>565</v>
      </c>
      <c r="K136" s="17">
        <v>1</v>
      </c>
      <c r="L136" s="17">
        <v>270</v>
      </c>
      <c r="M136" s="20">
        <f>L136+L137+L138</f>
        <v>4540</v>
      </c>
    </row>
    <row r="137" ht="70" customHeight="1" spans="1:13">
      <c r="A137" s="8">
        <v>130</v>
      </c>
      <c r="B137" s="9" t="s">
        <v>560</v>
      </c>
      <c r="C137" s="9" t="s">
        <v>561</v>
      </c>
      <c r="D137" s="9" t="s">
        <v>562</v>
      </c>
      <c r="E137" s="10" t="s">
        <v>563</v>
      </c>
      <c r="F137" s="10" t="s">
        <v>57</v>
      </c>
      <c r="G137" s="10" t="s">
        <v>239</v>
      </c>
      <c r="H137" s="10" t="s">
        <v>566</v>
      </c>
      <c r="I137" s="10" t="s">
        <v>129</v>
      </c>
      <c r="J137" s="10" t="s">
        <v>567</v>
      </c>
      <c r="K137" s="17">
        <v>1</v>
      </c>
      <c r="L137" s="17">
        <v>420</v>
      </c>
      <c r="M137" s="21"/>
    </row>
    <row r="138" ht="70" customHeight="1" spans="1:13">
      <c r="A138" s="8">
        <v>131</v>
      </c>
      <c r="B138" s="9" t="s">
        <v>560</v>
      </c>
      <c r="C138" s="9" t="s">
        <v>561</v>
      </c>
      <c r="D138" s="9" t="s">
        <v>562</v>
      </c>
      <c r="E138" s="10" t="s">
        <v>563</v>
      </c>
      <c r="F138" s="10" t="s">
        <v>96</v>
      </c>
      <c r="G138" s="10" t="s">
        <v>97</v>
      </c>
      <c r="H138" s="10" t="s">
        <v>568</v>
      </c>
      <c r="I138" s="10" t="s">
        <v>569</v>
      </c>
      <c r="J138" s="10" t="s">
        <v>568</v>
      </c>
      <c r="K138" s="17">
        <v>1</v>
      </c>
      <c r="L138" s="17">
        <v>3850</v>
      </c>
      <c r="M138" s="22"/>
    </row>
    <row r="139" ht="70" customHeight="1" spans="1:13">
      <c r="A139" s="8"/>
      <c r="B139" s="9" t="s">
        <v>27</v>
      </c>
      <c r="C139" s="9">
        <v>1</v>
      </c>
      <c r="D139" s="9"/>
      <c r="E139" s="10"/>
      <c r="F139" s="10"/>
      <c r="G139" s="10"/>
      <c r="H139" s="10"/>
      <c r="I139" s="10"/>
      <c r="J139" s="10"/>
      <c r="K139" s="17">
        <f>SUM(K136:K138)</f>
        <v>3</v>
      </c>
      <c r="L139" s="17">
        <f>SUM(L136:L138)</f>
        <v>4540</v>
      </c>
      <c r="M139" s="17">
        <f>SUM(M136:M138)</f>
        <v>4540</v>
      </c>
    </row>
    <row r="140" ht="70" customHeight="1" spans="1:13">
      <c r="A140" s="34"/>
      <c r="B140" s="9" t="s">
        <v>77</v>
      </c>
      <c r="C140" s="35">
        <f>C50+C72+C131+C135+C139</f>
        <v>63</v>
      </c>
      <c r="D140" s="34"/>
      <c r="E140" s="34"/>
      <c r="F140" s="34"/>
      <c r="G140" s="34"/>
      <c r="H140" s="34"/>
      <c r="I140" s="34"/>
      <c r="J140" s="34"/>
      <c r="K140" s="35">
        <f>K50+K72+K131+K135+K139</f>
        <v>131</v>
      </c>
      <c r="L140" s="35">
        <f>L50+L72+L131+L135+L139</f>
        <v>264480</v>
      </c>
      <c r="M140" s="35">
        <f>M50+M72+M131+M135+M139</f>
        <v>264480</v>
      </c>
    </row>
  </sheetData>
  <mergeCells count="41">
    <mergeCell ref="A1:M1"/>
    <mergeCell ref="M5:M8"/>
    <mergeCell ref="M10:M12"/>
    <mergeCell ref="M13:M14"/>
    <mergeCell ref="M15:M16"/>
    <mergeCell ref="M17:M20"/>
    <mergeCell ref="M21:M22"/>
    <mergeCell ref="M23:M24"/>
    <mergeCell ref="M28:M29"/>
    <mergeCell ref="M31:M33"/>
    <mergeCell ref="M34:M35"/>
    <mergeCell ref="M36:M37"/>
    <mergeCell ref="M39:M41"/>
    <mergeCell ref="M42:M44"/>
    <mergeCell ref="M45:M47"/>
    <mergeCell ref="M48:M49"/>
    <mergeCell ref="M52:M54"/>
    <mergeCell ref="M55:M57"/>
    <mergeCell ref="M58:M61"/>
    <mergeCell ref="M63:M65"/>
    <mergeCell ref="M66:M69"/>
    <mergeCell ref="M70:M71"/>
    <mergeCell ref="M75:M78"/>
    <mergeCell ref="M79:M80"/>
    <mergeCell ref="M83:M84"/>
    <mergeCell ref="M86:M87"/>
    <mergeCell ref="M88:M89"/>
    <mergeCell ref="M90:M93"/>
    <mergeCell ref="M94:M96"/>
    <mergeCell ref="M97:M99"/>
    <mergeCell ref="M100:M101"/>
    <mergeCell ref="M102:M104"/>
    <mergeCell ref="M107:M109"/>
    <mergeCell ref="M110:M112"/>
    <mergeCell ref="M116:M118"/>
    <mergeCell ref="M119:M120"/>
    <mergeCell ref="M121:M122"/>
    <mergeCell ref="M123:M125"/>
    <mergeCell ref="M126:M127"/>
    <mergeCell ref="M133:M134"/>
    <mergeCell ref="M136:M138"/>
  </mergeCells>
  <pageMargins left="0.75" right="0.75" top="1" bottom="1" header="0.5" footer="0.5"/>
  <pageSetup paperSize="9" orientation="landscape"/>
  <headerFooter/>
  <ignoredErrors>
    <ignoredError sqref="D4:D5 D73 J5 J7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0"/>
  <sheetViews>
    <sheetView workbookViewId="0">
      <selection activeCell="O8" sqref="O8"/>
    </sheetView>
  </sheetViews>
  <sheetFormatPr defaultColWidth="9.14285714285714" defaultRowHeight="12.75"/>
  <cols>
    <col min="1" max="1" width="5.57142857142857" customWidth="1"/>
    <col min="2" max="2" width="9.85714285714286" customWidth="1"/>
    <col min="3" max="3" width="8.57142857142857" customWidth="1"/>
    <col min="4" max="4" width="12.2857142857143" customWidth="1"/>
    <col min="5" max="5" width="15.2857142857143" customWidth="1"/>
    <col min="6" max="6" width="6.71428571428571" customWidth="1"/>
    <col min="7" max="7" width="13.4285714285714" customWidth="1"/>
    <col min="8" max="8" width="10.8571428571429" customWidth="1"/>
    <col min="9" max="9" width="13.1428571428571" customWidth="1"/>
    <col min="10" max="10" width="10.4285714285714" customWidth="1"/>
    <col min="11" max="11" width="5.85714285714286" customWidth="1"/>
  </cols>
  <sheetData>
    <row r="1" ht="22.5" spans="1:13">
      <c r="A1" s="1" t="s">
        <v>570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 t="s">
        <v>1</v>
      </c>
      <c r="B2" s="3"/>
      <c r="C2" s="3"/>
      <c r="D2" s="4"/>
      <c r="E2" s="4"/>
      <c r="F2" s="4"/>
      <c r="G2" s="5"/>
      <c r="H2" s="2"/>
      <c r="I2" s="2" t="s">
        <v>3</v>
      </c>
      <c r="J2" s="14"/>
      <c r="K2" s="5"/>
      <c r="L2" s="15"/>
      <c r="M2" s="15"/>
    </row>
    <row r="3" ht="70" customHeight="1" spans="1:13">
      <c r="A3" s="6" t="s">
        <v>4</v>
      </c>
      <c r="B3" s="6" t="s">
        <v>5</v>
      </c>
      <c r="C3" s="6" t="s">
        <v>6</v>
      </c>
      <c r="D3" s="6" t="s">
        <v>80</v>
      </c>
      <c r="E3" s="6" t="s">
        <v>81</v>
      </c>
      <c r="F3" s="7" t="s">
        <v>82</v>
      </c>
      <c r="G3" s="7" t="s">
        <v>83</v>
      </c>
      <c r="H3" s="6" t="s">
        <v>84</v>
      </c>
      <c r="I3" s="7" t="s">
        <v>85</v>
      </c>
      <c r="J3" s="7" t="s">
        <v>86</v>
      </c>
      <c r="K3" s="6" t="s">
        <v>14</v>
      </c>
      <c r="L3" s="7" t="s">
        <v>87</v>
      </c>
      <c r="M3" s="7" t="s">
        <v>17</v>
      </c>
    </row>
    <row r="4" ht="70" customHeight="1" spans="1:13">
      <c r="A4" s="8">
        <v>1</v>
      </c>
      <c r="B4" s="9" t="s">
        <v>571</v>
      </c>
      <c r="C4" s="9" t="s">
        <v>572</v>
      </c>
      <c r="D4" s="9" t="s">
        <v>573</v>
      </c>
      <c r="E4" s="10" t="s">
        <v>574</v>
      </c>
      <c r="F4" s="10" t="s">
        <v>96</v>
      </c>
      <c r="G4" s="10" t="s">
        <v>97</v>
      </c>
      <c r="H4" s="10" t="s">
        <v>575</v>
      </c>
      <c r="I4" s="10" t="s">
        <v>99</v>
      </c>
      <c r="J4" s="10" t="s">
        <v>576</v>
      </c>
      <c r="K4" s="17">
        <v>1</v>
      </c>
      <c r="L4" s="17">
        <v>3850</v>
      </c>
      <c r="M4" s="17">
        <v>3850</v>
      </c>
    </row>
    <row r="5" ht="70" customHeight="1" spans="1:13">
      <c r="A5" s="8">
        <v>2</v>
      </c>
      <c r="B5" s="9" t="s">
        <v>571</v>
      </c>
      <c r="C5" s="9" t="s">
        <v>577</v>
      </c>
      <c r="D5" s="9" t="s">
        <v>578</v>
      </c>
      <c r="E5" s="10" t="s">
        <v>579</v>
      </c>
      <c r="F5" s="10" t="s">
        <v>96</v>
      </c>
      <c r="G5" s="10" t="s">
        <v>97</v>
      </c>
      <c r="H5" s="10" t="s">
        <v>135</v>
      </c>
      <c r="I5" s="10" t="s">
        <v>147</v>
      </c>
      <c r="J5" s="10" t="s">
        <v>580</v>
      </c>
      <c r="K5" s="17">
        <v>1</v>
      </c>
      <c r="L5" s="17">
        <v>3850</v>
      </c>
      <c r="M5" s="17">
        <v>3850</v>
      </c>
    </row>
    <row r="6" ht="70" customHeight="1" spans="1:13">
      <c r="A6" s="8">
        <v>3</v>
      </c>
      <c r="B6" s="9" t="s">
        <v>571</v>
      </c>
      <c r="C6" s="9" t="s">
        <v>581</v>
      </c>
      <c r="D6" s="9" t="s">
        <v>582</v>
      </c>
      <c r="E6" s="10" t="s">
        <v>583</v>
      </c>
      <c r="F6" s="10" t="s">
        <v>101</v>
      </c>
      <c r="G6" s="10" t="s">
        <v>102</v>
      </c>
      <c r="H6" s="10" t="s">
        <v>584</v>
      </c>
      <c r="I6" s="10" t="s">
        <v>195</v>
      </c>
      <c r="J6" s="10" t="s">
        <v>585</v>
      </c>
      <c r="K6" s="17">
        <v>1</v>
      </c>
      <c r="L6" s="17">
        <v>270</v>
      </c>
      <c r="M6" s="20">
        <f>L6+L7+L8+L9+L10</f>
        <v>7240</v>
      </c>
    </row>
    <row r="7" ht="70" customHeight="1" spans="1:13">
      <c r="A7" s="8">
        <v>4</v>
      </c>
      <c r="B7" s="9" t="s">
        <v>571</v>
      </c>
      <c r="C7" s="9" t="s">
        <v>581</v>
      </c>
      <c r="D7" s="9" t="s">
        <v>582</v>
      </c>
      <c r="E7" s="10" t="s">
        <v>583</v>
      </c>
      <c r="F7" s="10" t="s">
        <v>57</v>
      </c>
      <c r="G7" s="10" t="s">
        <v>239</v>
      </c>
      <c r="H7" s="10" t="s">
        <v>586</v>
      </c>
      <c r="I7" s="10" t="s">
        <v>302</v>
      </c>
      <c r="J7" s="10" t="s">
        <v>587</v>
      </c>
      <c r="K7" s="17">
        <v>1</v>
      </c>
      <c r="L7" s="17">
        <v>420</v>
      </c>
      <c r="M7" s="21"/>
    </row>
    <row r="8" ht="70" customHeight="1" spans="1:13">
      <c r="A8" s="8">
        <v>5</v>
      </c>
      <c r="B8" s="9" t="s">
        <v>571</v>
      </c>
      <c r="C8" s="9" t="s">
        <v>581</v>
      </c>
      <c r="D8" s="9" t="s">
        <v>582</v>
      </c>
      <c r="E8" s="10" t="s">
        <v>583</v>
      </c>
      <c r="F8" s="10" t="s">
        <v>96</v>
      </c>
      <c r="G8" s="10" t="s">
        <v>97</v>
      </c>
      <c r="H8" s="10" t="s">
        <v>460</v>
      </c>
      <c r="I8" s="10" t="s">
        <v>588</v>
      </c>
      <c r="J8" s="10" t="s">
        <v>589</v>
      </c>
      <c r="K8" s="17">
        <v>1</v>
      </c>
      <c r="L8" s="17">
        <v>3850</v>
      </c>
      <c r="M8" s="21"/>
    </row>
    <row r="9" ht="70" customHeight="1" spans="1:13">
      <c r="A9" s="8">
        <v>6</v>
      </c>
      <c r="B9" s="9" t="s">
        <v>571</v>
      </c>
      <c r="C9" s="9" t="s">
        <v>581</v>
      </c>
      <c r="D9" s="9" t="s">
        <v>582</v>
      </c>
      <c r="E9" s="10" t="s">
        <v>590</v>
      </c>
      <c r="F9" s="10" t="s">
        <v>110</v>
      </c>
      <c r="G9" s="10" t="s">
        <v>111</v>
      </c>
      <c r="H9" s="10" t="s">
        <v>591</v>
      </c>
      <c r="I9" s="10" t="s">
        <v>379</v>
      </c>
      <c r="J9" s="10" t="s">
        <v>591</v>
      </c>
      <c r="K9" s="17">
        <v>1</v>
      </c>
      <c r="L9" s="17">
        <v>1200</v>
      </c>
      <c r="M9" s="21"/>
    </row>
    <row r="10" ht="70" customHeight="1" spans="1:13">
      <c r="A10" s="8">
        <v>7</v>
      </c>
      <c r="B10" s="9" t="s">
        <v>571</v>
      </c>
      <c r="C10" s="9" t="s">
        <v>581</v>
      </c>
      <c r="D10" s="9" t="s">
        <v>582</v>
      </c>
      <c r="E10" s="10" t="s">
        <v>590</v>
      </c>
      <c r="F10" s="10" t="s">
        <v>96</v>
      </c>
      <c r="G10" s="10" t="s">
        <v>124</v>
      </c>
      <c r="H10" s="10" t="s">
        <v>592</v>
      </c>
      <c r="I10" s="10" t="s">
        <v>147</v>
      </c>
      <c r="J10" s="10" t="s">
        <v>593</v>
      </c>
      <c r="K10" s="17">
        <v>1</v>
      </c>
      <c r="L10" s="17">
        <v>1500</v>
      </c>
      <c r="M10" s="22"/>
    </row>
    <row r="11" ht="70" customHeight="1" spans="1:13">
      <c r="A11" s="8">
        <v>8</v>
      </c>
      <c r="B11" s="9" t="s">
        <v>571</v>
      </c>
      <c r="C11" s="9" t="s">
        <v>594</v>
      </c>
      <c r="D11" s="9" t="s">
        <v>595</v>
      </c>
      <c r="E11" s="10" t="s">
        <v>596</v>
      </c>
      <c r="F11" s="10" t="s">
        <v>96</v>
      </c>
      <c r="G11" s="10" t="s">
        <v>124</v>
      </c>
      <c r="H11" s="10" t="s">
        <v>597</v>
      </c>
      <c r="I11" s="10" t="s">
        <v>598</v>
      </c>
      <c r="J11" s="10" t="s">
        <v>599</v>
      </c>
      <c r="K11" s="17">
        <v>1</v>
      </c>
      <c r="L11" s="17">
        <v>1500</v>
      </c>
      <c r="M11" s="20">
        <f>L11+L12+L13+L14</f>
        <v>3240</v>
      </c>
    </row>
    <row r="12" ht="70" customHeight="1" spans="1:13">
      <c r="A12" s="8">
        <v>9</v>
      </c>
      <c r="B12" s="9" t="s">
        <v>571</v>
      </c>
      <c r="C12" s="9" t="s">
        <v>594</v>
      </c>
      <c r="D12" s="9" t="s">
        <v>595</v>
      </c>
      <c r="E12" s="10" t="s">
        <v>596</v>
      </c>
      <c r="F12" s="10" t="s">
        <v>110</v>
      </c>
      <c r="G12" s="10" t="s">
        <v>111</v>
      </c>
      <c r="H12" s="10" t="s">
        <v>330</v>
      </c>
      <c r="I12" s="10" t="s">
        <v>186</v>
      </c>
      <c r="J12" s="10" t="s">
        <v>600</v>
      </c>
      <c r="K12" s="17">
        <v>1</v>
      </c>
      <c r="L12" s="17">
        <v>1200</v>
      </c>
      <c r="M12" s="21"/>
    </row>
    <row r="13" ht="70" customHeight="1" spans="1:13">
      <c r="A13" s="8">
        <v>10</v>
      </c>
      <c r="B13" s="9" t="s">
        <v>571</v>
      </c>
      <c r="C13" s="9" t="s">
        <v>594</v>
      </c>
      <c r="D13" s="9" t="s">
        <v>595</v>
      </c>
      <c r="E13" s="10" t="s">
        <v>596</v>
      </c>
      <c r="F13" s="10" t="s">
        <v>101</v>
      </c>
      <c r="G13" s="10" t="s">
        <v>102</v>
      </c>
      <c r="H13" s="10" t="s">
        <v>211</v>
      </c>
      <c r="I13" s="10" t="s">
        <v>397</v>
      </c>
      <c r="J13" s="10" t="s">
        <v>601</v>
      </c>
      <c r="K13" s="17">
        <v>1</v>
      </c>
      <c r="L13" s="17">
        <v>270</v>
      </c>
      <c r="M13" s="21"/>
    </row>
    <row r="14" ht="70" customHeight="1" spans="1:13">
      <c r="A14" s="8">
        <v>11</v>
      </c>
      <c r="B14" s="9" t="s">
        <v>571</v>
      </c>
      <c r="C14" s="9" t="s">
        <v>594</v>
      </c>
      <c r="D14" s="9" t="s">
        <v>595</v>
      </c>
      <c r="E14" s="10" t="s">
        <v>596</v>
      </c>
      <c r="F14" s="10" t="s">
        <v>101</v>
      </c>
      <c r="G14" s="10" t="s">
        <v>102</v>
      </c>
      <c r="H14" s="10" t="s">
        <v>602</v>
      </c>
      <c r="I14" s="10" t="s">
        <v>181</v>
      </c>
      <c r="J14" s="10" t="s">
        <v>603</v>
      </c>
      <c r="K14" s="17">
        <v>1</v>
      </c>
      <c r="L14" s="17">
        <v>270</v>
      </c>
      <c r="M14" s="22"/>
    </row>
    <row r="15" ht="70" customHeight="1" spans="1:13">
      <c r="A15" s="8">
        <v>12</v>
      </c>
      <c r="B15" s="9" t="s">
        <v>571</v>
      </c>
      <c r="C15" s="9" t="s">
        <v>604</v>
      </c>
      <c r="D15" s="9" t="s">
        <v>605</v>
      </c>
      <c r="E15" s="10" t="s">
        <v>606</v>
      </c>
      <c r="F15" s="10" t="s">
        <v>96</v>
      </c>
      <c r="G15" s="10" t="s">
        <v>97</v>
      </c>
      <c r="H15" s="10" t="s">
        <v>607</v>
      </c>
      <c r="I15" s="10" t="s">
        <v>99</v>
      </c>
      <c r="J15" s="10" t="s">
        <v>608</v>
      </c>
      <c r="K15" s="17">
        <v>1</v>
      </c>
      <c r="L15" s="17">
        <v>3850</v>
      </c>
      <c r="M15" s="17">
        <v>3850</v>
      </c>
    </row>
    <row r="16" ht="70" customHeight="1" spans="1:13">
      <c r="A16" s="8">
        <v>13</v>
      </c>
      <c r="B16" s="9" t="s">
        <v>571</v>
      </c>
      <c r="C16" s="9" t="s">
        <v>609</v>
      </c>
      <c r="D16" s="9" t="s">
        <v>610</v>
      </c>
      <c r="E16" s="10" t="s">
        <v>611</v>
      </c>
      <c r="F16" s="10" t="s">
        <v>96</v>
      </c>
      <c r="G16" s="10" t="s">
        <v>97</v>
      </c>
      <c r="H16" s="10" t="s">
        <v>612</v>
      </c>
      <c r="I16" s="10" t="s">
        <v>74</v>
      </c>
      <c r="J16" s="10" t="s">
        <v>613</v>
      </c>
      <c r="K16" s="17">
        <v>1</v>
      </c>
      <c r="L16" s="17">
        <v>3850</v>
      </c>
      <c r="M16" s="20">
        <f>L16+L17</f>
        <v>4090</v>
      </c>
    </row>
    <row r="17" ht="70" customHeight="1" spans="1:13">
      <c r="A17" s="8">
        <v>14</v>
      </c>
      <c r="B17" s="9" t="s">
        <v>571</v>
      </c>
      <c r="C17" s="9" t="s">
        <v>609</v>
      </c>
      <c r="D17" s="9" t="s">
        <v>610</v>
      </c>
      <c r="E17" s="10" t="s">
        <v>614</v>
      </c>
      <c r="F17" s="10" t="s">
        <v>57</v>
      </c>
      <c r="G17" s="10" t="s">
        <v>106</v>
      </c>
      <c r="H17" s="10" t="s">
        <v>107</v>
      </c>
      <c r="I17" s="10" t="s">
        <v>302</v>
      </c>
      <c r="J17" s="10" t="s">
        <v>615</v>
      </c>
      <c r="K17" s="17">
        <v>1</v>
      </c>
      <c r="L17" s="17">
        <v>240</v>
      </c>
      <c r="M17" s="22"/>
    </row>
    <row r="18" ht="70" customHeight="1" spans="1:13">
      <c r="A18" s="8">
        <v>15</v>
      </c>
      <c r="B18" s="9" t="s">
        <v>571</v>
      </c>
      <c r="C18" s="9" t="s">
        <v>616</v>
      </c>
      <c r="D18" s="9" t="s">
        <v>617</v>
      </c>
      <c r="E18" s="10" t="s">
        <v>618</v>
      </c>
      <c r="F18" s="10" t="s">
        <v>96</v>
      </c>
      <c r="G18" s="10" t="s">
        <v>97</v>
      </c>
      <c r="H18" s="10" t="s">
        <v>460</v>
      </c>
      <c r="I18" s="10" t="s">
        <v>619</v>
      </c>
      <c r="J18" s="10" t="s">
        <v>620</v>
      </c>
      <c r="K18" s="17">
        <v>1</v>
      </c>
      <c r="L18" s="17">
        <v>3850</v>
      </c>
      <c r="M18" s="20">
        <f>L18+L19+L20+L21</f>
        <v>6820</v>
      </c>
    </row>
    <row r="19" ht="70" customHeight="1" spans="1:13">
      <c r="A19" s="8">
        <v>16</v>
      </c>
      <c r="B19" s="9" t="s">
        <v>571</v>
      </c>
      <c r="C19" s="9" t="s">
        <v>616</v>
      </c>
      <c r="D19" s="9" t="s">
        <v>617</v>
      </c>
      <c r="E19" s="10" t="s">
        <v>618</v>
      </c>
      <c r="F19" s="10" t="s">
        <v>101</v>
      </c>
      <c r="G19" s="10" t="s">
        <v>102</v>
      </c>
      <c r="H19" s="10" t="s">
        <v>602</v>
      </c>
      <c r="I19" s="10" t="s">
        <v>181</v>
      </c>
      <c r="J19" s="10" t="s">
        <v>621</v>
      </c>
      <c r="K19" s="17">
        <v>1</v>
      </c>
      <c r="L19" s="17">
        <v>270</v>
      </c>
      <c r="M19" s="21"/>
    </row>
    <row r="20" ht="70" customHeight="1" spans="1:13">
      <c r="A20" s="8">
        <v>17</v>
      </c>
      <c r="B20" s="9" t="s">
        <v>571</v>
      </c>
      <c r="C20" s="9" t="s">
        <v>616</v>
      </c>
      <c r="D20" s="9" t="s">
        <v>617</v>
      </c>
      <c r="E20" s="10" t="s">
        <v>618</v>
      </c>
      <c r="F20" s="10" t="s">
        <v>96</v>
      </c>
      <c r="G20" s="10" t="s">
        <v>124</v>
      </c>
      <c r="H20" s="10" t="s">
        <v>174</v>
      </c>
      <c r="I20" s="10" t="s">
        <v>175</v>
      </c>
      <c r="J20" s="10" t="s">
        <v>622</v>
      </c>
      <c r="K20" s="17">
        <v>1</v>
      </c>
      <c r="L20" s="17">
        <v>1500</v>
      </c>
      <c r="M20" s="21"/>
    </row>
    <row r="21" ht="70" customHeight="1" spans="1:13">
      <c r="A21" s="8">
        <v>18</v>
      </c>
      <c r="B21" s="9" t="s">
        <v>571</v>
      </c>
      <c r="C21" s="9" t="s">
        <v>616</v>
      </c>
      <c r="D21" s="9" t="s">
        <v>617</v>
      </c>
      <c r="E21" s="10" t="s">
        <v>618</v>
      </c>
      <c r="F21" s="10" t="s">
        <v>110</v>
      </c>
      <c r="G21" s="10" t="s">
        <v>111</v>
      </c>
      <c r="H21" s="10" t="s">
        <v>137</v>
      </c>
      <c r="I21" s="10" t="s">
        <v>186</v>
      </c>
      <c r="J21" s="10" t="s">
        <v>623</v>
      </c>
      <c r="K21" s="17">
        <v>1</v>
      </c>
      <c r="L21" s="17">
        <v>1200</v>
      </c>
      <c r="M21" s="22"/>
    </row>
    <row r="22" ht="70" customHeight="1" spans="1:13">
      <c r="A22" s="8">
        <v>19</v>
      </c>
      <c r="B22" s="9" t="s">
        <v>571</v>
      </c>
      <c r="C22" s="9" t="s">
        <v>304</v>
      </c>
      <c r="D22" s="9" t="s">
        <v>624</v>
      </c>
      <c r="E22" s="10" t="s">
        <v>625</v>
      </c>
      <c r="F22" s="10" t="s">
        <v>96</v>
      </c>
      <c r="G22" s="10" t="s">
        <v>249</v>
      </c>
      <c r="H22" s="10" t="s">
        <v>626</v>
      </c>
      <c r="I22" s="10" t="s">
        <v>627</v>
      </c>
      <c r="J22" s="10" t="s">
        <v>628</v>
      </c>
      <c r="K22" s="17">
        <v>1</v>
      </c>
      <c r="L22" s="17">
        <v>7860</v>
      </c>
      <c r="M22" s="17">
        <v>7860</v>
      </c>
    </row>
    <row r="23" ht="70" customHeight="1" spans="1:13">
      <c r="A23" s="8"/>
      <c r="B23" s="9" t="s">
        <v>27</v>
      </c>
      <c r="C23" s="9">
        <v>8</v>
      </c>
      <c r="D23" s="9"/>
      <c r="E23" s="10"/>
      <c r="F23" s="10"/>
      <c r="G23" s="10"/>
      <c r="H23" s="10"/>
      <c r="I23" s="10"/>
      <c r="J23" s="10"/>
      <c r="K23" s="17">
        <f>SUM(K4:K22)</f>
        <v>19</v>
      </c>
      <c r="L23" s="17">
        <f>SUM(L4:L22)</f>
        <v>40800</v>
      </c>
      <c r="M23" s="17">
        <f>SUM(M4:M22)</f>
        <v>40800</v>
      </c>
    </row>
    <row r="24" ht="70" customHeight="1" spans="1:13">
      <c r="A24" s="8">
        <v>20</v>
      </c>
      <c r="B24" s="9" t="s">
        <v>629</v>
      </c>
      <c r="C24" s="9" t="s">
        <v>630</v>
      </c>
      <c r="D24" s="9" t="s">
        <v>631</v>
      </c>
      <c r="E24" s="10" t="s">
        <v>632</v>
      </c>
      <c r="F24" s="10" t="s">
        <v>96</v>
      </c>
      <c r="G24" s="10" t="s">
        <v>249</v>
      </c>
      <c r="H24" s="10" t="s">
        <v>633</v>
      </c>
      <c r="I24" s="10" t="s">
        <v>634</v>
      </c>
      <c r="J24" s="10" t="s">
        <v>635</v>
      </c>
      <c r="K24" s="17">
        <v>1</v>
      </c>
      <c r="L24" s="17">
        <v>7860</v>
      </c>
      <c r="M24" s="20">
        <f>L24+L25</f>
        <v>9060</v>
      </c>
    </row>
    <row r="25" ht="70" customHeight="1" spans="1:13">
      <c r="A25" s="8">
        <v>21</v>
      </c>
      <c r="B25" s="9" t="s">
        <v>629</v>
      </c>
      <c r="C25" s="9" t="s">
        <v>630</v>
      </c>
      <c r="D25" s="9" t="s">
        <v>631</v>
      </c>
      <c r="E25" s="10" t="s">
        <v>632</v>
      </c>
      <c r="F25" s="10" t="s">
        <v>110</v>
      </c>
      <c r="G25" s="10" t="s">
        <v>111</v>
      </c>
      <c r="H25" s="10" t="s">
        <v>128</v>
      </c>
      <c r="I25" s="10" t="s">
        <v>157</v>
      </c>
      <c r="J25" s="10" t="s">
        <v>636</v>
      </c>
      <c r="K25" s="17">
        <v>1</v>
      </c>
      <c r="L25" s="17">
        <v>1200</v>
      </c>
      <c r="M25" s="22"/>
    </row>
    <row r="26" ht="70" customHeight="1" spans="1:13">
      <c r="A26" s="8">
        <v>22</v>
      </c>
      <c r="B26" s="9" t="s">
        <v>629</v>
      </c>
      <c r="C26" s="9" t="s">
        <v>637</v>
      </c>
      <c r="D26" s="9" t="s">
        <v>638</v>
      </c>
      <c r="E26" s="10" t="s">
        <v>639</v>
      </c>
      <c r="F26" s="10" t="s">
        <v>96</v>
      </c>
      <c r="G26" s="10" t="s">
        <v>97</v>
      </c>
      <c r="H26" s="10" t="s">
        <v>640</v>
      </c>
      <c r="I26" s="10" t="s">
        <v>169</v>
      </c>
      <c r="J26" s="10" t="s">
        <v>641</v>
      </c>
      <c r="K26" s="17">
        <v>1</v>
      </c>
      <c r="L26" s="17">
        <v>3850</v>
      </c>
      <c r="M26" s="20">
        <f>L26+L27+L28+L29+L30</f>
        <v>6160</v>
      </c>
    </row>
    <row r="27" ht="70" customHeight="1" spans="1:13">
      <c r="A27" s="8">
        <v>23</v>
      </c>
      <c r="B27" s="9" t="s">
        <v>629</v>
      </c>
      <c r="C27" s="9" t="s">
        <v>637</v>
      </c>
      <c r="D27" s="9" t="s">
        <v>638</v>
      </c>
      <c r="E27" s="10" t="s">
        <v>639</v>
      </c>
      <c r="F27" s="10" t="s">
        <v>57</v>
      </c>
      <c r="G27" s="10" t="s">
        <v>239</v>
      </c>
      <c r="H27" s="10" t="s">
        <v>642</v>
      </c>
      <c r="I27" s="10" t="s">
        <v>302</v>
      </c>
      <c r="J27" s="10" t="s">
        <v>643</v>
      </c>
      <c r="K27" s="17">
        <v>1</v>
      </c>
      <c r="L27" s="17">
        <v>420</v>
      </c>
      <c r="M27" s="21"/>
    </row>
    <row r="28" ht="70" customHeight="1" spans="1:13">
      <c r="A28" s="8">
        <v>24</v>
      </c>
      <c r="B28" s="9" t="s">
        <v>629</v>
      </c>
      <c r="C28" s="9" t="s">
        <v>637</v>
      </c>
      <c r="D28" s="9" t="s">
        <v>638</v>
      </c>
      <c r="E28" s="10" t="s">
        <v>639</v>
      </c>
      <c r="F28" s="10" t="s">
        <v>57</v>
      </c>
      <c r="G28" s="10" t="s">
        <v>239</v>
      </c>
      <c r="H28" s="10" t="s">
        <v>642</v>
      </c>
      <c r="I28" s="10" t="s">
        <v>302</v>
      </c>
      <c r="J28" s="10" t="s">
        <v>644</v>
      </c>
      <c r="K28" s="17">
        <v>1</v>
      </c>
      <c r="L28" s="17">
        <v>420</v>
      </c>
      <c r="M28" s="21"/>
    </row>
    <row r="29" ht="70" customHeight="1" spans="1:13">
      <c r="A29" s="8">
        <v>25</v>
      </c>
      <c r="B29" s="9" t="s">
        <v>629</v>
      </c>
      <c r="C29" s="9" t="s">
        <v>637</v>
      </c>
      <c r="D29" s="9" t="s">
        <v>638</v>
      </c>
      <c r="E29" s="10" t="s">
        <v>639</v>
      </c>
      <c r="F29" s="10" t="s">
        <v>101</v>
      </c>
      <c r="G29" s="10" t="s">
        <v>102</v>
      </c>
      <c r="H29" s="10" t="s">
        <v>645</v>
      </c>
      <c r="I29" s="10" t="s">
        <v>646</v>
      </c>
      <c r="J29" s="10" t="s">
        <v>647</v>
      </c>
      <c r="K29" s="17">
        <v>1</v>
      </c>
      <c r="L29" s="17">
        <v>270</v>
      </c>
      <c r="M29" s="21"/>
    </row>
    <row r="30" ht="70" customHeight="1" spans="1:13">
      <c r="A30" s="8">
        <v>26</v>
      </c>
      <c r="B30" s="9" t="s">
        <v>629</v>
      </c>
      <c r="C30" s="9" t="s">
        <v>637</v>
      </c>
      <c r="D30" s="9" t="s">
        <v>638</v>
      </c>
      <c r="E30" s="10" t="s">
        <v>639</v>
      </c>
      <c r="F30" s="10" t="s">
        <v>110</v>
      </c>
      <c r="G30" s="10" t="s">
        <v>111</v>
      </c>
      <c r="H30" s="10" t="s">
        <v>648</v>
      </c>
      <c r="I30" s="10" t="s">
        <v>649</v>
      </c>
      <c r="J30" s="10" t="s">
        <v>650</v>
      </c>
      <c r="K30" s="17">
        <v>1</v>
      </c>
      <c r="L30" s="17">
        <v>1200</v>
      </c>
      <c r="M30" s="22"/>
    </row>
    <row r="31" ht="70" customHeight="1" spans="1:13">
      <c r="A31" s="8">
        <v>27</v>
      </c>
      <c r="B31" s="9" t="s">
        <v>629</v>
      </c>
      <c r="C31" s="9" t="s">
        <v>651</v>
      </c>
      <c r="D31" s="9" t="s">
        <v>652</v>
      </c>
      <c r="E31" s="10" t="s">
        <v>653</v>
      </c>
      <c r="F31" s="10" t="s">
        <v>96</v>
      </c>
      <c r="G31" s="10" t="s">
        <v>97</v>
      </c>
      <c r="H31" s="10" t="s">
        <v>654</v>
      </c>
      <c r="I31" s="10" t="s">
        <v>99</v>
      </c>
      <c r="J31" s="10" t="s">
        <v>655</v>
      </c>
      <c r="K31" s="17">
        <v>1</v>
      </c>
      <c r="L31" s="17">
        <v>3850</v>
      </c>
      <c r="M31" s="17">
        <v>3850</v>
      </c>
    </row>
    <row r="32" ht="70" customHeight="1" spans="1:13">
      <c r="A32" s="8">
        <v>28</v>
      </c>
      <c r="B32" s="9" t="s">
        <v>629</v>
      </c>
      <c r="C32" s="9" t="s">
        <v>656</v>
      </c>
      <c r="D32" s="9" t="s">
        <v>657</v>
      </c>
      <c r="E32" s="10" t="s">
        <v>658</v>
      </c>
      <c r="F32" s="10" t="s">
        <v>57</v>
      </c>
      <c r="G32" s="10" t="s">
        <v>659</v>
      </c>
      <c r="H32" s="10" t="s">
        <v>660</v>
      </c>
      <c r="I32" s="10" t="s">
        <v>108</v>
      </c>
      <c r="J32" s="10" t="s">
        <v>661</v>
      </c>
      <c r="K32" s="17">
        <v>1</v>
      </c>
      <c r="L32" s="17">
        <v>690</v>
      </c>
      <c r="M32" s="23">
        <f>L32+L33+L34</f>
        <v>9750</v>
      </c>
    </row>
    <row r="33" ht="70" customHeight="1" spans="1:13">
      <c r="A33" s="8">
        <v>29</v>
      </c>
      <c r="B33" s="9" t="s">
        <v>629</v>
      </c>
      <c r="C33" s="9" t="s">
        <v>656</v>
      </c>
      <c r="D33" s="9" t="s">
        <v>657</v>
      </c>
      <c r="E33" s="10" t="s">
        <v>658</v>
      </c>
      <c r="F33" s="10" t="s">
        <v>101</v>
      </c>
      <c r="G33" s="10" t="s">
        <v>662</v>
      </c>
      <c r="H33" s="10" t="s">
        <v>663</v>
      </c>
      <c r="I33" s="10" t="s">
        <v>388</v>
      </c>
      <c r="J33" s="10" t="s">
        <v>664</v>
      </c>
      <c r="K33" s="17">
        <v>1</v>
      </c>
      <c r="L33" s="17">
        <v>1200</v>
      </c>
      <c r="M33" s="24"/>
    </row>
    <row r="34" ht="70" customHeight="1" spans="1:13">
      <c r="A34" s="8">
        <v>45</v>
      </c>
      <c r="B34" s="9" t="s">
        <v>629</v>
      </c>
      <c r="C34" s="9" t="s">
        <v>656</v>
      </c>
      <c r="D34" s="9" t="s">
        <v>657</v>
      </c>
      <c r="E34" s="10" t="s">
        <v>658</v>
      </c>
      <c r="F34" s="10" t="s">
        <v>96</v>
      </c>
      <c r="G34" s="10" t="s">
        <v>249</v>
      </c>
      <c r="H34" s="10" t="s">
        <v>665</v>
      </c>
      <c r="I34" s="10" t="s">
        <v>666</v>
      </c>
      <c r="J34" s="10" t="s">
        <v>667</v>
      </c>
      <c r="K34" s="17">
        <v>1</v>
      </c>
      <c r="L34" s="17">
        <v>7860</v>
      </c>
      <c r="M34" s="25"/>
    </row>
    <row r="35" ht="70" customHeight="1" spans="1:13">
      <c r="A35" s="8">
        <v>30</v>
      </c>
      <c r="B35" s="9" t="s">
        <v>629</v>
      </c>
      <c r="C35" s="9" t="s">
        <v>668</v>
      </c>
      <c r="D35" s="9" t="s">
        <v>669</v>
      </c>
      <c r="E35" s="10" t="s">
        <v>670</v>
      </c>
      <c r="F35" s="10" t="s">
        <v>96</v>
      </c>
      <c r="G35" s="10" t="s">
        <v>124</v>
      </c>
      <c r="H35" s="10" t="s">
        <v>160</v>
      </c>
      <c r="I35" s="10" t="s">
        <v>671</v>
      </c>
      <c r="J35" s="10" t="s">
        <v>672</v>
      </c>
      <c r="K35" s="17">
        <v>1</v>
      </c>
      <c r="L35" s="17">
        <v>1500</v>
      </c>
      <c r="M35" s="20">
        <f>L35+L36</f>
        <v>1770</v>
      </c>
    </row>
    <row r="36" ht="70" customHeight="1" spans="1:13">
      <c r="A36" s="8">
        <v>31</v>
      </c>
      <c r="B36" s="9" t="s">
        <v>629</v>
      </c>
      <c r="C36" s="9" t="s">
        <v>668</v>
      </c>
      <c r="D36" s="9" t="s">
        <v>669</v>
      </c>
      <c r="E36" s="10" t="s">
        <v>670</v>
      </c>
      <c r="F36" s="10" t="s">
        <v>101</v>
      </c>
      <c r="G36" s="10" t="s">
        <v>102</v>
      </c>
      <c r="H36" s="10" t="s">
        <v>602</v>
      </c>
      <c r="I36" s="10" t="s">
        <v>290</v>
      </c>
      <c r="J36" s="10" t="s">
        <v>673</v>
      </c>
      <c r="K36" s="17">
        <v>1</v>
      </c>
      <c r="L36" s="17">
        <v>270</v>
      </c>
      <c r="M36" s="22"/>
    </row>
    <row r="37" ht="70" customHeight="1" spans="1:13">
      <c r="A37" s="8">
        <v>32</v>
      </c>
      <c r="B37" s="9" t="s">
        <v>629</v>
      </c>
      <c r="C37" s="9" t="s">
        <v>674</v>
      </c>
      <c r="D37" s="9" t="s">
        <v>675</v>
      </c>
      <c r="E37" s="10" t="s">
        <v>676</v>
      </c>
      <c r="F37" s="10" t="s">
        <v>110</v>
      </c>
      <c r="G37" s="10" t="s">
        <v>383</v>
      </c>
      <c r="H37" s="10" t="s">
        <v>677</v>
      </c>
      <c r="I37" s="10" t="s">
        <v>678</v>
      </c>
      <c r="J37" s="10" t="s">
        <v>679</v>
      </c>
      <c r="K37" s="17">
        <v>1</v>
      </c>
      <c r="L37" s="17">
        <v>1600</v>
      </c>
      <c r="M37" s="20">
        <f>L37+L38+L39</f>
        <v>3490</v>
      </c>
    </row>
    <row r="38" ht="70" customHeight="1" spans="1:13">
      <c r="A38" s="8">
        <v>33</v>
      </c>
      <c r="B38" s="9" t="s">
        <v>629</v>
      </c>
      <c r="C38" s="9" t="s">
        <v>674</v>
      </c>
      <c r="D38" s="9" t="s">
        <v>675</v>
      </c>
      <c r="E38" s="10" t="s">
        <v>676</v>
      </c>
      <c r="F38" s="10" t="s">
        <v>110</v>
      </c>
      <c r="G38" s="10" t="s">
        <v>111</v>
      </c>
      <c r="H38" s="10" t="s">
        <v>680</v>
      </c>
      <c r="I38" s="10" t="s">
        <v>290</v>
      </c>
      <c r="J38" s="10" t="s">
        <v>680</v>
      </c>
      <c r="K38" s="17">
        <v>1</v>
      </c>
      <c r="L38" s="17">
        <v>1200</v>
      </c>
      <c r="M38" s="21"/>
    </row>
    <row r="39" ht="70" customHeight="1" spans="1:13">
      <c r="A39" s="8">
        <v>34</v>
      </c>
      <c r="B39" s="9" t="s">
        <v>629</v>
      </c>
      <c r="C39" s="9" t="s">
        <v>674</v>
      </c>
      <c r="D39" s="9" t="s">
        <v>675</v>
      </c>
      <c r="E39" s="10" t="s">
        <v>676</v>
      </c>
      <c r="F39" s="10" t="s">
        <v>57</v>
      </c>
      <c r="G39" s="10" t="s">
        <v>659</v>
      </c>
      <c r="H39" s="10" t="s">
        <v>681</v>
      </c>
      <c r="I39" s="10" t="s">
        <v>682</v>
      </c>
      <c r="J39" s="10" t="s">
        <v>683</v>
      </c>
      <c r="K39" s="17">
        <v>1</v>
      </c>
      <c r="L39" s="17">
        <v>690</v>
      </c>
      <c r="M39" s="22"/>
    </row>
    <row r="40" ht="70" customHeight="1" spans="1:13">
      <c r="A40" s="8">
        <v>35</v>
      </c>
      <c r="B40" s="9" t="s">
        <v>629</v>
      </c>
      <c r="C40" s="9" t="s">
        <v>684</v>
      </c>
      <c r="D40" s="9" t="s">
        <v>685</v>
      </c>
      <c r="E40" s="10" t="s">
        <v>670</v>
      </c>
      <c r="F40" s="10" t="s">
        <v>110</v>
      </c>
      <c r="G40" s="10" t="s">
        <v>111</v>
      </c>
      <c r="H40" s="10" t="s">
        <v>686</v>
      </c>
      <c r="I40" s="10" t="s">
        <v>331</v>
      </c>
      <c r="J40" s="10" t="s">
        <v>687</v>
      </c>
      <c r="K40" s="17">
        <v>1</v>
      </c>
      <c r="L40" s="17">
        <v>1200</v>
      </c>
      <c r="M40" s="20">
        <f>L40+L41+L42+L43+L44+L45+L46+L47</f>
        <v>10990</v>
      </c>
    </row>
    <row r="41" ht="70" customHeight="1" spans="1:13">
      <c r="A41" s="8">
        <v>36</v>
      </c>
      <c r="B41" s="9" t="s">
        <v>629</v>
      </c>
      <c r="C41" s="9" t="s">
        <v>684</v>
      </c>
      <c r="D41" s="9" t="s">
        <v>685</v>
      </c>
      <c r="E41" s="10" t="s">
        <v>670</v>
      </c>
      <c r="F41" s="10" t="s">
        <v>110</v>
      </c>
      <c r="G41" s="10" t="s">
        <v>111</v>
      </c>
      <c r="H41" s="10" t="s">
        <v>688</v>
      </c>
      <c r="I41" s="10" t="s">
        <v>290</v>
      </c>
      <c r="J41" s="10" t="s">
        <v>688</v>
      </c>
      <c r="K41" s="17">
        <v>1</v>
      </c>
      <c r="L41" s="17">
        <v>1200</v>
      </c>
      <c r="M41" s="21"/>
    </row>
    <row r="42" ht="70" customHeight="1" spans="1:13">
      <c r="A42" s="8">
        <v>37</v>
      </c>
      <c r="B42" s="9" t="s">
        <v>629</v>
      </c>
      <c r="C42" s="9" t="s">
        <v>684</v>
      </c>
      <c r="D42" s="9" t="s">
        <v>685</v>
      </c>
      <c r="E42" s="10" t="s">
        <v>689</v>
      </c>
      <c r="F42" s="10" t="s">
        <v>110</v>
      </c>
      <c r="G42" s="10" t="s">
        <v>111</v>
      </c>
      <c r="H42" s="10" t="s">
        <v>690</v>
      </c>
      <c r="I42" s="10" t="s">
        <v>290</v>
      </c>
      <c r="J42" s="10" t="s">
        <v>691</v>
      </c>
      <c r="K42" s="17">
        <v>1</v>
      </c>
      <c r="L42" s="17">
        <v>1200</v>
      </c>
      <c r="M42" s="21"/>
    </row>
    <row r="43" ht="70" customHeight="1" spans="1:13">
      <c r="A43" s="8">
        <v>38</v>
      </c>
      <c r="B43" s="9" t="s">
        <v>629</v>
      </c>
      <c r="C43" s="9" t="s">
        <v>684</v>
      </c>
      <c r="D43" s="9" t="s">
        <v>685</v>
      </c>
      <c r="E43" s="10" t="s">
        <v>689</v>
      </c>
      <c r="F43" s="10" t="s">
        <v>110</v>
      </c>
      <c r="G43" s="10" t="s">
        <v>111</v>
      </c>
      <c r="H43" s="10" t="s">
        <v>692</v>
      </c>
      <c r="I43" s="10" t="s">
        <v>290</v>
      </c>
      <c r="J43" s="10" t="s">
        <v>693</v>
      </c>
      <c r="K43" s="17">
        <v>1</v>
      </c>
      <c r="L43" s="17">
        <v>1200</v>
      </c>
      <c r="M43" s="21"/>
    </row>
    <row r="44" ht="70" customHeight="1" spans="1:13">
      <c r="A44" s="8">
        <v>39</v>
      </c>
      <c r="B44" s="9" t="s">
        <v>629</v>
      </c>
      <c r="C44" s="9" t="s">
        <v>684</v>
      </c>
      <c r="D44" s="9" t="s">
        <v>685</v>
      </c>
      <c r="E44" s="10" t="s">
        <v>689</v>
      </c>
      <c r="F44" s="10" t="s">
        <v>57</v>
      </c>
      <c r="G44" s="10" t="s">
        <v>106</v>
      </c>
      <c r="H44" s="10" t="s">
        <v>694</v>
      </c>
      <c r="I44" s="10" t="s">
        <v>290</v>
      </c>
      <c r="J44" s="10" t="s">
        <v>695</v>
      </c>
      <c r="K44" s="17">
        <v>1</v>
      </c>
      <c r="L44" s="17">
        <v>240</v>
      </c>
      <c r="M44" s="21"/>
    </row>
    <row r="45" ht="70" customHeight="1" spans="1:13">
      <c r="A45" s="8">
        <v>40</v>
      </c>
      <c r="B45" s="9" t="s">
        <v>629</v>
      </c>
      <c r="C45" s="9" t="s">
        <v>684</v>
      </c>
      <c r="D45" s="9" t="s">
        <v>685</v>
      </c>
      <c r="E45" s="10" t="s">
        <v>689</v>
      </c>
      <c r="F45" s="10" t="s">
        <v>110</v>
      </c>
      <c r="G45" s="10" t="s">
        <v>207</v>
      </c>
      <c r="H45" s="10" t="s">
        <v>696</v>
      </c>
      <c r="I45" s="10" t="s">
        <v>697</v>
      </c>
      <c r="J45" s="10" t="s">
        <v>696</v>
      </c>
      <c r="K45" s="17">
        <v>1</v>
      </c>
      <c r="L45" s="17">
        <v>600</v>
      </c>
      <c r="M45" s="21"/>
    </row>
    <row r="46" ht="70" customHeight="1" spans="1:13">
      <c r="A46" s="8">
        <v>41</v>
      </c>
      <c r="B46" s="9" t="s">
        <v>629</v>
      </c>
      <c r="C46" s="9" t="s">
        <v>684</v>
      </c>
      <c r="D46" s="9" t="s">
        <v>685</v>
      </c>
      <c r="E46" s="10" t="s">
        <v>698</v>
      </c>
      <c r="F46" s="10" t="s">
        <v>96</v>
      </c>
      <c r="G46" s="10" t="s">
        <v>124</v>
      </c>
      <c r="H46" s="10" t="s">
        <v>307</v>
      </c>
      <c r="I46" s="10" t="s">
        <v>699</v>
      </c>
      <c r="J46" s="10" t="s">
        <v>700</v>
      </c>
      <c r="K46" s="17">
        <v>1</v>
      </c>
      <c r="L46" s="17">
        <v>1500</v>
      </c>
      <c r="M46" s="21"/>
    </row>
    <row r="47" ht="70" customHeight="1" spans="1:13">
      <c r="A47" s="8">
        <v>42</v>
      </c>
      <c r="B47" s="9" t="s">
        <v>629</v>
      </c>
      <c r="C47" s="9" t="s">
        <v>684</v>
      </c>
      <c r="D47" s="9" t="s">
        <v>685</v>
      </c>
      <c r="E47" s="10" t="s">
        <v>698</v>
      </c>
      <c r="F47" s="10" t="s">
        <v>96</v>
      </c>
      <c r="G47" s="10" t="s">
        <v>97</v>
      </c>
      <c r="H47" s="10" t="s">
        <v>701</v>
      </c>
      <c r="I47" s="10" t="s">
        <v>555</v>
      </c>
      <c r="J47" s="10" t="s">
        <v>702</v>
      </c>
      <c r="K47" s="17">
        <v>1</v>
      </c>
      <c r="L47" s="17">
        <v>3850</v>
      </c>
      <c r="M47" s="22"/>
    </row>
    <row r="48" ht="70" customHeight="1" spans="1:13">
      <c r="A48" s="8">
        <v>43</v>
      </c>
      <c r="B48" s="9" t="s">
        <v>629</v>
      </c>
      <c r="C48" s="9" t="s">
        <v>703</v>
      </c>
      <c r="D48" s="9" t="s">
        <v>704</v>
      </c>
      <c r="E48" s="10" t="s">
        <v>705</v>
      </c>
      <c r="F48" s="10" t="s">
        <v>96</v>
      </c>
      <c r="G48" s="10" t="s">
        <v>97</v>
      </c>
      <c r="H48" s="10" t="s">
        <v>706</v>
      </c>
      <c r="I48" s="10" t="s">
        <v>99</v>
      </c>
      <c r="J48" s="10" t="s">
        <v>707</v>
      </c>
      <c r="K48" s="17">
        <v>1</v>
      </c>
      <c r="L48" s="17">
        <v>3850</v>
      </c>
      <c r="M48" s="17">
        <v>3850</v>
      </c>
    </row>
    <row r="49" ht="70" customHeight="1" spans="1:13">
      <c r="A49" s="8">
        <v>44</v>
      </c>
      <c r="B49" s="9" t="s">
        <v>629</v>
      </c>
      <c r="C49" s="9" t="s">
        <v>708</v>
      </c>
      <c r="D49" s="9" t="s">
        <v>709</v>
      </c>
      <c r="E49" s="10" t="s">
        <v>710</v>
      </c>
      <c r="F49" s="10" t="s">
        <v>110</v>
      </c>
      <c r="G49" s="10" t="s">
        <v>111</v>
      </c>
      <c r="H49" s="10" t="s">
        <v>711</v>
      </c>
      <c r="I49" s="10" t="s">
        <v>113</v>
      </c>
      <c r="J49" s="10" t="s">
        <v>711</v>
      </c>
      <c r="K49" s="17">
        <v>1</v>
      </c>
      <c r="L49" s="17">
        <v>1200</v>
      </c>
      <c r="M49" s="17">
        <v>1200</v>
      </c>
    </row>
    <row r="50" ht="70" customHeight="1" spans="1:13">
      <c r="A50" s="8">
        <v>46</v>
      </c>
      <c r="B50" s="9" t="s">
        <v>629</v>
      </c>
      <c r="C50" s="9" t="s">
        <v>712</v>
      </c>
      <c r="D50" s="9" t="s">
        <v>713</v>
      </c>
      <c r="E50" s="10" t="s">
        <v>714</v>
      </c>
      <c r="F50" s="10" t="s">
        <v>110</v>
      </c>
      <c r="G50" s="10" t="s">
        <v>383</v>
      </c>
      <c r="H50" s="10" t="s">
        <v>715</v>
      </c>
      <c r="I50" s="10" t="s">
        <v>379</v>
      </c>
      <c r="J50" s="10" t="s">
        <v>715</v>
      </c>
      <c r="K50" s="17">
        <v>1</v>
      </c>
      <c r="L50" s="17">
        <v>1600</v>
      </c>
      <c r="M50" s="17">
        <v>1600</v>
      </c>
    </row>
    <row r="51" ht="70" customHeight="1" spans="1:13">
      <c r="A51" s="8">
        <v>47</v>
      </c>
      <c r="B51" s="9" t="s">
        <v>629</v>
      </c>
      <c r="C51" s="9" t="s">
        <v>716</v>
      </c>
      <c r="D51" s="9" t="s">
        <v>717</v>
      </c>
      <c r="E51" s="10" t="s">
        <v>718</v>
      </c>
      <c r="F51" s="10" t="s">
        <v>110</v>
      </c>
      <c r="G51" s="10" t="s">
        <v>111</v>
      </c>
      <c r="H51" s="10" t="s">
        <v>719</v>
      </c>
      <c r="I51" s="10" t="s">
        <v>379</v>
      </c>
      <c r="J51" s="10" t="s">
        <v>719</v>
      </c>
      <c r="K51" s="17">
        <v>1</v>
      </c>
      <c r="L51" s="17">
        <v>1200</v>
      </c>
      <c r="M51" s="17">
        <v>1200</v>
      </c>
    </row>
    <row r="52" ht="70" customHeight="1" spans="1:13">
      <c r="A52" s="8">
        <v>48</v>
      </c>
      <c r="B52" s="9" t="s">
        <v>629</v>
      </c>
      <c r="C52" s="9" t="s">
        <v>720</v>
      </c>
      <c r="D52" s="9" t="s">
        <v>721</v>
      </c>
      <c r="E52" s="10" t="s">
        <v>722</v>
      </c>
      <c r="F52" s="10" t="s">
        <v>96</v>
      </c>
      <c r="G52" s="10" t="s">
        <v>97</v>
      </c>
      <c r="H52" s="10" t="s">
        <v>135</v>
      </c>
      <c r="I52" s="10" t="s">
        <v>99</v>
      </c>
      <c r="J52" s="10" t="s">
        <v>723</v>
      </c>
      <c r="K52" s="17">
        <v>1</v>
      </c>
      <c r="L52" s="17">
        <v>3850</v>
      </c>
      <c r="M52" s="20">
        <f>L52+L53+L54</f>
        <v>6650</v>
      </c>
    </row>
    <row r="53" ht="70" customHeight="1" spans="1:13">
      <c r="A53" s="8">
        <v>49</v>
      </c>
      <c r="B53" s="9" t="s">
        <v>629</v>
      </c>
      <c r="C53" s="9" t="s">
        <v>720</v>
      </c>
      <c r="D53" s="9" t="s">
        <v>721</v>
      </c>
      <c r="E53" s="10" t="s">
        <v>722</v>
      </c>
      <c r="F53" s="10" t="s">
        <v>110</v>
      </c>
      <c r="G53" s="10" t="s">
        <v>111</v>
      </c>
      <c r="H53" s="10" t="s">
        <v>724</v>
      </c>
      <c r="I53" s="10" t="s">
        <v>362</v>
      </c>
      <c r="J53" s="10" t="s">
        <v>724</v>
      </c>
      <c r="K53" s="17">
        <v>1</v>
      </c>
      <c r="L53" s="17">
        <v>1200</v>
      </c>
      <c r="M53" s="21"/>
    </row>
    <row r="54" ht="70" customHeight="1" spans="1:13">
      <c r="A54" s="8">
        <v>50</v>
      </c>
      <c r="B54" s="9" t="s">
        <v>629</v>
      </c>
      <c r="C54" s="9" t="s">
        <v>720</v>
      </c>
      <c r="D54" s="9" t="s">
        <v>721</v>
      </c>
      <c r="E54" s="10" t="s">
        <v>722</v>
      </c>
      <c r="F54" s="10" t="s">
        <v>110</v>
      </c>
      <c r="G54" s="10" t="s">
        <v>383</v>
      </c>
      <c r="H54" s="10" t="s">
        <v>725</v>
      </c>
      <c r="I54" s="10" t="s">
        <v>290</v>
      </c>
      <c r="J54" s="10" t="s">
        <v>725</v>
      </c>
      <c r="K54" s="17">
        <v>1</v>
      </c>
      <c r="L54" s="17">
        <v>1600</v>
      </c>
      <c r="M54" s="22"/>
    </row>
    <row r="55" ht="70" customHeight="1" spans="1:13">
      <c r="A55" s="8">
        <v>51</v>
      </c>
      <c r="B55" s="9" t="s">
        <v>629</v>
      </c>
      <c r="C55" s="9" t="s">
        <v>726</v>
      </c>
      <c r="D55" s="9" t="s">
        <v>727</v>
      </c>
      <c r="E55" s="10" t="s">
        <v>728</v>
      </c>
      <c r="F55" s="10" t="s">
        <v>96</v>
      </c>
      <c r="G55" s="10" t="s">
        <v>249</v>
      </c>
      <c r="H55" s="10" t="s">
        <v>729</v>
      </c>
      <c r="I55" s="10" t="s">
        <v>266</v>
      </c>
      <c r="J55" s="10" t="s">
        <v>730</v>
      </c>
      <c r="K55" s="17">
        <v>1</v>
      </c>
      <c r="L55" s="17">
        <v>7860</v>
      </c>
      <c r="M55" s="20">
        <f>L55+L56+L57+L58+L59+L60+L61+L62</f>
        <v>17370</v>
      </c>
    </row>
    <row r="56" ht="70" customHeight="1" spans="1:13">
      <c r="A56" s="8">
        <v>52</v>
      </c>
      <c r="B56" s="9" t="s">
        <v>629</v>
      </c>
      <c r="C56" s="9" t="s">
        <v>726</v>
      </c>
      <c r="D56" s="9" t="s">
        <v>727</v>
      </c>
      <c r="E56" s="10" t="s">
        <v>728</v>
      </c>
      <c r="F56" s="10" t="s">
        <v>110</v>
      </c>
      <c r="G56" s="10" t="s">
        <v>383</v>
      </c>
      <c r="H56" s="10" t="s">
        <v>443</v>
      </c>
      <c r="I56" s="10" t="s">
        <v>731</v>
      </c>
      <c r="J56" s="10" t="s">
        <v>732</v>
      </c>
      <c r="K56" s="17">
        <v>1</v>
      </c>
      <c r="L56" s="17">
        <v>1600</v>
      </c>
      <c r="M56" s="21"/>
    </row>
    <row r="57" ht="70" customHeight="1" spans="1:13">
      <c r="A57" s="8">
        <v>53</v>
      </c>
      <c r="B57" s="9" t="s">
        <v>629</v>
      </c>
      <c r="C57" s="9" t="s">
        <v>726</v>
      </c>
      <c r="D57" s="9" t="s">
        <v>727</v>
      </c>
      <c r="E57" s="10" t="s">
        <v>728</v>
      </c>
      <c r="F57" s="10" t="s">
        <v>110</v>
      </c>
      <c r="G57" s="10" t="s">
        <v>111</v>
      </c>
      <c r="H57" s="10" t="s">
        <v>387</v>
      </c>
      <c r="I57" s="10" t="s">
        <v>186</v>
      </c>
      <c r="J57" s="10" t="s">
        <v>733</v>
      </c>
      <c r="K57" s="17">
        <v>1</v>
      </c>
      <c r="L57" s="17">
        <v>1200</v>
      </c>
      <c r="M57" s="21"/>
    </row>
    <row r="58" ht="70" customHeight="1" spans="1:13">
      <c r="A58" s="8">
        <v>54</v>
      </c>
      <c r="B58" s="9" t="s">
        <v>629</v>
      </c>
      <c r="C58" s="9" t="s">
        <v>726</v>
      </c>
      <c r="D58" s="9" t="s">
        <v>727</v>
      </c>
      <c r="E58" s="10" t="s">
        <v>728</v>
      </c>
      <c r="F58" s="10" t="s">
        <v>57</v>
      </c>
      <c r="G58" s="10" t="s">
        <v>659</v>
      </c>
      <c r="H58" s="10" t="s">
        <v>734</v>
      </c>
      <c r="I58" s="10" t="s">
        <v>302</v>
      </c>
      <c r="J58" s="10" t="s">
        <v>735</v>
      </c>
      <c r="K58" s="17">
        <v>1</v>
      </c>
      <c r="L58" s="17">
        <v>690</v>
      </c>
      <c r="M58" s="21"/>
    </row>
    <row r="59" ht="70" customHeight="1" spans="1:13">
      <c r="A59" s="8">
        <v>55</v>
      </c>
      <c r="B59" s="9" t="s">
        <v>629</v>
      </c>
      <c r="C59" s="9" t="s">
        <v>726</v>
      </c>
      <c r="D59" s="9" t="s">
        <v>727</v>
      </c>
      <c r="E59" s="10" t="s">
        <v>728</v>
      </c>
      <c r="F59" s="10" t="s">
        <v>110</v>
      </c>
      <c r="G59" s="10" t="s">
        <v>207</v>
      </c>
      <c r="H59" s="10" t="s">
        <v>736</v>
      </c>
      <c r="I59" s="10" t="s">
        <v>186</v>
      </c>
      <c r="J59" s="10" t="s">
        <v>737</v>
      </c>
      <c r="K59" s="17">
        <v>1</v>
      </c>
      <c r="L59" s="17">
        <v>600</v>
      </c>
      <c r="M59" s="21"/>
    </row>
    <row r="60" ht="70" customHeight="1" spans="1:13">
      <c r="A60" s="8">
        <v>56</v>
      </c>
      <c r="B60" s="9" t="s">
        <v>629</v>
      </c>
      <c r="C60" s="9" t="s">
        <v>726</v>
      </c>
      <c r="D60" s="9" t="s">
        <v>727</v>
      </c>
      <c r="E60" s="10" t="s">
        <v>728</v>
      </c>
      <c r="F60" s="10" t="s">
        <v>101</v>
      </c>
      <c r="G60" s="10" t="s">
        <v>152</v>
      </c>
      <c r="H60" s="10" t="s">
        <v>738</v>
      </c>
      <c r="I60" s="10" t="s">
        <v>217</v>
      </c>
      <c r="J60" s="10" t="s">
        <v>739</v>
      </c>
      <c r="K60" s="17">
        <v>1</v>
      </c>
      <c r="L60" s="17">
        <v>370</v>
      </c>
      <c r="M60" s="21"/>
    </row>
    <row r="61" ht="70" customHeight="1" spans="1:13">
      <c r="A61" s="8">
        <v>57</v>
      </c>
      <c r="B61" s="9" t="s">
        <v>629</v>
      </c>
      <c r="C61" s="9" t="s">
        <v>726</v>
      </c>
      <c r="D61" s="9" t="s">
        <v>727</v>
      </c>
      <c r="E61" s="10" t="s">
        <v>728</v>
      </c>
      <c r="F61" s="10" t="s">
        <v>96</v>
      </c>
      <c r="G61" s="10" t="s">
        <v>97</v>
      </c>
      <c r="H61" s="10" t="s">
        <v>740</v>
      </c>
      <c r="I61" s="10" t="s">
        <v>99</v>
      </c>
      <c r="J61" s="10" t="s">
        <v>741</v>
      </c>
      <c r="K61" s="17">
        <v>1</v>
      </c>
      <c r="L61" s="17">
        <v>3850</v>
      </c>
      <c r="M61" s="21"/>
    </row>
    <row r="62" ht="70" customHeight="1" spans="1:13">
      <c r="A62" s="8">
        <v>58</v>
      </c>
      <c r="B62" s="9" t="s">
        <v>629</v>
      </c>
      <c r="C62" s="9" t="s">
        <v>726</v>
      </c>
      <c r="D62" s="9" t="s">
        <v>727</v>
      </c>
      <c r="E62" s="10" t="s">
        <v>728</v>
      </c>
      <c r="F62" s="10" t="s">
        <v>110</v>
      </c>
      <c r="G62" s="10" t="s">
        <v>111</v>
      </c>
      <c r="H62" s="10" t="s">
        <v>330</v>
      </c>
      <c r="I62" s="10" t="s">
        <v>742</v>
      </c>
      <c r="J62" s="10" t="s">
        <v>743</v>
      </c>
      <c r="K62" s="17">
        <v>1</v>
      </c>
      <c r="L62" s="17">
        <v>1200</v>
      </c>
      <c r="M62" s="22"/>
    </row>
    <row r="63" ht="70" customHeight="1" spans="1:13">
      <c r="A63" s="8">
        <v>59</v>
      </c>
      <c r="B63" s="9" t="s">
        <v>629</v>
      </c>
      <c r="C63" s="9" t="s">
        <v>744</v>
      </c>
      <c r="D63" s="9" t="s">
        <v>745</v>
      </c>
      <c r="E63" s="10" t="s">
        <v>746</v>
      </c>
      <c r="F63" s="10" t="s">
        <v>101</v>
      </c>
      <c r="G63" s="10" t="s">
        <v>102</v>
      </c>
      <c r="H63" s="10" t="s">
        <v>747</v>
      </c>
      <c r="I63" s="10" t="s">
        <v>290</v>
      </c>
      <c r="J63" s="10" t="s">
        <v>747</v>
      </c>
      <c r="K63" s="17">
        <v>1</v>
      </c>
      <c r="L63" s="17">
        <v>270</v>
      </c>
      <c r="M63" s="20">
        <f>L63+L64</f>
        <v>4120</v>
      </c>
    </row>
    <row r="64" ht="70" customHeight="1" spans="1:13">
      <c r="A64" s="8">
        <v>60</v>
      </c>
      <c r="B64" s="9" t="s">
        <v>629</v>
      </c>
      <c r="C64" s="9" t="s">
        <v>744</v>
      </c>
      <c r="D64" s="9" t="s">
        <v>745</v>
      </c>
      <c r="E64" s="10" t="s">
        <v>746</v>
      </c>
      <c r="F64" s="10" t="s">
        <v>96</v>
      </c>
      <c r="G64" s="10" t="s">
        <v>97</v>
      </c>
      <c r="H64" s="10" t="s">
        <v>748</v>
      </c>
      <c r="I64" s="10" t="s">
        <v>749</v>
      </c>
      <c r="J64" s="10" t="s">
        <v>750</v>
      </c>
      <c r="K64" s="17">
        <v>1</v>
      </c>
      <c r="L64" s="17">
        <v>3850</v>
      </c>
      <c r="M64" s="22"/>
    </row>
    <row r="65" ht="70" customHeight="1" spans="1:13">
      <c r="A65" s="8">
        <v>61</v>
      </c>
      <c r="B65" s="9" t="s">
        <v>629</v>
      </c>
      <c r="C65" s="9" t="s">
        <v>751</v>
      </c>
      <c r="D65" s="9" t="s">
        <v>752</v>
      </c>
      <c r="E65" s="10" t="s">
        <v>753</v>
      </c>
      <c r="F65" s="10" t="s">
        <v>110</v>
      </c>
      <c r="G65" s="10" t="s">
        <v>111</v>
      </c>
      <c r="H65" s="10" t="s">
        <v>754</v>
      </c>
      <c r="I65" s="10" t="s">
        <v>157</v>
      </c>
      <c r="J65" s="10" t="s">
        <v>754</v>
      </c>
      <c r="K65" s="17">
        <v>1</v>
      </c>
      <c r="L65" s="17">
        <v>1200</v>
      </c>
      <c r="M65" s="17">
        <v>1200</v>
      </c>
    </row>
    <row r="66" ht="70" customHeight="1" spans="1:13">
      <c r="A66" s="8">
        <v>62</v>
      </c>
      <c r="B66" s="9" t="s">
        <v>629</v>
      </c>
      <c r="C66" s="9" t="s">
        <v>755</v>
      </c>
      <c r="D66" s="9" t="s">
        <v>756</v>
      </c>
      <c r="E66" s="10" t="s">
        <v>698</v>
      </c>
      <c r="F66" s="10" t="s">
        <v>110</v>
      </c>
      <c r="G66" s="10" t="s">
        <v>111</v>
      </c>
      <c r="H66" s="10" t="s">
        <v>757</v>
      </c>
      <c r="I66" s="10" t="s">
        <v>157</v>
      </c>
      <c r="J66" s="10" t="s">
        <v>757</v>
      </c>
      <c r="K66" s="17">
        <v>1</v>
      </c>
      <c r="L66" s="17">
        <v>1200</v>
      </c>
      <c r="M66" s="20">
        <f>L66+L67</f>
        <v>5050</v>
      </c>
    </row>
    <row r="67" ht="70" customHeight="1" spans="1:13">
      <c r="A67" s="8">
        <v>63</v>
      </c>
      <c r="B67" s="9" t="s">
        <v>629</v>
      </c>
      <c r="C67" s="9" t="s">
        <v>755</v>
      </c>
      <c r="D67" s="9" t="s">
        <v>756</v>
      </c>
      <c r="E67" s="10" t="s">
        <v>698</v>
      </c>
      <c r="F67" s="10" t="s">
        <v>96</v>
      </c>
      <c r="G67" s="10" t="s">
        <v>97</v>
      </c>
      <c r="H67" s="10" t="s">
        <v>321</v>
      </c>
      <c r="I67" s="10" t="s">
        <v>147</v>
      </c>
      <c r="J67" s="10" t="s">
        <v>758</v>
      </c>
      <c r="K67" s="17">
        <v>1</v>
      </c>
      <c r="L67" s="17">
        <v>3850</v>
      </c>
      <c r="M67" s="22"/>
    </row>
    <row r="68" ht="70" customHeight="1" spans="1:13">
      <c r="A68" s="8">
        <v>64</v>
      </c>
      <c r="B68" s="9" t="s">
        <v>629</v>
      </c>
      <c r="C68" s="9" t="s">
        <v>759</v>
      </c>
      <c r="D68" s="9" t="s">
        <v>760</v>
      </c>
      <c r="E68" s="10" t="s">
        <v>761</v>
      </c>
      <c r="F68" s="10" t="s">
        <v>110</v>
      </c>
      <c r="G68" s="10" t="s">
        <v>111</v>
      </c>
      <c r="H68" s="10" t="s">
        <v>137</v>
      </c>
      <c r="I68" s="10" t="s">
        <v>186</v>
      </c>
      <c r="J68" s="10" t="s">
        <v>762</v>
      </c>
      <c r="K68" s="17">
        <v>1</v>
      </c>
      <c r="L68" s="17">
        <v>1200</v>
      </c>
      <c r="M68" s="17">
        <v>1200</v>
      </c>
    </row>
    <row r="69" ht="70" customHeight="1" spans="1:13">
      <c r="A69" s="8"/>
      <c r="B69" s="9" t="s">
        <v>27</v>
      </c>
      <c r="C69" s="9">
        <v>17</v>
      </c>
      <c r="D69" s="9"/>
      <c r="E69" s="10"/>
      <c r="F69" s="10"/>
      <c r="G69" s="10"/>
      <c r="H69" s="10"/>
      <c r="I69" s="10"/>
      <c r="J69" s="10"/>
      <c r="K69" s="17">
        <f>SUM(K24:K68)</f>
        <v>45</v>
      </c>
      <c r="L69" s="17">
        <f>SUM(L24:L68)</f>
        <v>88510</v>
      </c>
      <c r="M69" s="17">
        <f>SUM(M24:M68)</f>
        <v>88510</v>
      </c>
    </row>
    <row r="70" ht="70" customHeight="1" spans="1:13">
      <c r="A70" s="8">
        <v>65</v>
      </c>
      <c r="B70" s="9" t="s">
        <v>763</v>
      </c>
      <c r="C70" s="9" t="s">
        <v>764</v>
      </c>
      <c r="D70" s="9" t="s">
        <v>765</v>
      </c>
      <c r="E70" s="10" t="s">
        <v>766</v>
      </c>
      <c r="F70" s="10" t="s">
        <v>96</v>
      </c>
      <c r="G70" s="10" t="s">
        <v>249</v>
      </c>
      <c r="H70" s="10" t="s">
        <v>767</v>
      </c>
      <c r="I70" s="10" t="s">
        <v>533</v>
      </c>
      <c r="J70" s="10" t="s">
        <v>768</v>
      </c>
      <c r="K70" s="17">
        <v>1</v>
      </c>
      <c r="L70" s="17">
        <v>7860</v>
      </c>
      <c r="M70" s="20">
        <f>L70+L71+L72</f>
        <v>9750</v>
      </c>
    </row>
    <row r="71" ht="70" customHeight="1" spans="1:13">
      <c r="A71" s="8">
        <v>66</v>
      </c>
      <c r="B71" s="9" t="s">
        <v>763</v>
      </c>
      <c r="C71" s="9" t="s">
        <v>764</v>
      </c>
      <c r="D71" s="9" t="s">
        <v>765</v>
      </c>
      <c r="E71" s="10" t="s">
        <v>766</v>
      </c>
      <c r="F71" s="10" t="s">
        <v>57</v>
      </c>
      <c r="G71" s="10" t="s">
        <v>659</v>
      </c>
      <c r="H71" s="10" t="s">
        <v>769</v>
      </c>
      <c r="I71" s="10" t="s">
        <v>770</v>
      </c>
      <c r="J71" s="10" t="s">
        <v>771</v>
      </c>
      <c r="K71" s="17">
        <v>1</v>
      </c>
      <c r="L71" s="17">
        <v>690</v>
      </c>
      <c r="M71" s="21"/>
    </row>
    <row r="72" ht="70" customHeight="1" spans="1:13">
      <c r="A72" s="8">
        <v>67</v>
      </c>
      <c r="B72" s="9" t="s">
        <v>763</v>
      </c>
      <c r="C72" s="9" t="s">
        <v>764</v>
      </c>
      <c r="D72" s="9" t="s">
        <v>765</v>
      </c>
      <c r="E72" s="10" t="s">
        <v>766</v>
      </c>
      <c r="F72" s="10" t="s">
        <v>110</v>
      </c>
      <c r="G72" s="10" t="s">
        <v>111</v>
      </c>
      <c r="H72" s="10" t="s">
        <v>289</v>
      </c>
      <c r="I72" s="10" t="s">
        <v>649</v>
      </c>
      <c r="J72" s="10" t="s">
        <v>772</v>
      </c>
      <c r="K72" s="17">
        <v>1</v>
      </c>
      <c r="L72" s="17">
        <v>1200</v>
      </c>
      <c r="M72" s="22"/>
    </row>
    <row r="73" ht="70" customHeight="1" spans="1:13">
      <c r="A73" s="8">
        <v>68</v>
      </c>
      <c r="B73" s="9" t="s">
        <v>763</v>
      </c>
      <c r="C73" s="9" t="s">
        <v>773</v>
      </c>
      <c r="D73" s="9" t="s">
        <v>774</v>
      </c>
      <c r="E73" s="10" t="s">
        <v>775</v>
      </c>
      <c r="F73" s="10" t="s">
        <v>96</v>
      </c>
      <c r="G73" s="10" t="s">
        <v>124</v>
      </c>
      <c r="H73" s="10" t="s">
        <v>592</v>
      </c>
      <c r="I73" s="10" t="s">
        <v>699</v>
      </c>
      <c r="J73" s="10" t="s">
        <v>776</v>
      </c>
      <c r="K73" s="17">
        <v>1</v>
      </c>
      <c r="L73" s="17">
        <v>1500</v>
      </c>
      <c r="M73" s="20">
        <f>L73+L74</f>
        <v>2700</v>
      </c>
    </row>
    <row r="74" ht="70" customHeight="1" spans="1:13">
      <c r="A74" s="8">
        <v>69</v>
      </c>
      <c r="B74" s="9" t="s">
        <v>763</v>
      </c>
      <c r="C74" s="9" t="s">
        <v>773</v>
      </c>
      <c r="D74" s="9" t="s">
        <v>774</v>
      </c>
      <c r="E74" s="10" t="s">
        <v>777</v>
      </c>
      <c r="F74" s="10" t="s">
        <v>110</v>
      </c>
      <c r="G74" s="10" t="s">
        <v>111</v>
      </c>
      <c r="H74" s="10" t="s">
        <v>361</v>
      </c>
      <c r="I74" s="10" t="s">
        <v>290</v>
      </c>
      <c r="J74" s="10" t="s">
        <v>778</v>
      </c>
      <c r="K74" s="17">
        <v>1</v>
      </c>
      <c r="L74" s="17">
        <v>1200</v>
      </c>
      <c r="M74" s="22"/>
    </row>
    <row r="75" ht="70" customHeight="1" spans="1:13">
      <c r="A75" s="8">
        <v>70</v>
      </c>
      <c r="B75" s="9" t="s">
        <v>763</v>
      </c>
      <c r="C75" s="9" t="s">
        <v>779</v>
      </c>
      <c r="D75" s="9" t="s">
        <v>780</v>
      </c>
      <c r="E75" s="10" t="s">
        <v>781</v>
      </c>
      <c r="F75" s="10" t="s">
        <v>96</v>
      </c>
      <c r="G75" s="10" t="s">
        <v>97</v>
      </c>
      <c r="H75" s="10" t="s">
        <v>321</v>
      </c>
      <c r="I75" s="10" t="s">
        <v>99</v>
      </c>
      <c r="J75" s="10" t="s">
        <v>782</v>
      </c>
      <c r="K75" s="17">
        <v>1</v>
      </c>
      <c r="L75" s="17">
        <v>3850</v>
      </c>
      <c r="M75" s="20">
        <f>L75+L76+L77</f>
        <v>6250</v>
      </c>
    </row>
    <row r="76" ht="70" customHeight="1" spans="1:13">
      <c r="A76" s="8">
        <v>71</v>
      </c>
      <c r="B76" s="9" t="s">
        <v>763</v>
      </c>
      <c r="C76" s="9" t="s">
        <v>779</v>
      </c>
      <c r="D76" s="9" t="s">
        <v>780</v>
      </c>
      <c r="E76" s="10" t="s">
        <v>781</v>
      </c>
      <c r="F76" s="10" t="s">
        <v>110</v>
      </c>
      <c r="G76" s="10" t="s">
        <v>111</v>
      </c>
      <c r="H76" s="10" t="s">
        <v>330</v>
      </c>
      <c r="I76" s="10" t="s">
        <v>186</v>
      </c>
      <c r="J76" s="10" t="s">
        <v>783</v>
      </c>
      <c r="K76" s="17">
        <v>1</v>
      </c>
      <c r="L76" s="17">
        <v>1200</v>
      </c>
      <c r="M76" s="21"/>
    </row>
    <row r="77" ht="70" customHeight="1" spans="1:13">
      <c r="A77" s="8">
        <v>72</v>
      </c>
      <c r="B77" s="9" t="s">
        <v>763</v>
      </c>
      <c r="C77" s="9" t="s">
        <v>779</v>
      </c>
      <c r="D77" s="9" t="s">
        <v>780</v>
      </c>
      <c r="E77" s="10" t="s">
        <v>781</v>
      </c>
      <c r="F77" s="10" t="s">
        <v>110</v>
      </c>
      <c r="G77" s="10" t="s">
        <v>111</v>
      </c>
      <c r="H77" s="10" t="s">
        <v>330</v>
      </c>
      <c r="I77" s="10" t="s">
        <v>186</v>
      </c>
      <c r="J77" s="10" t="s">
        <v>784</v>
      </c>
      <c r="K77" s="17">
        <v>1</v>
      </c>
      <c r="L77" s="17">
        <v>1200</v>
      </c>
      <c r="M77" s="22"/>
    </row>
    <row r="78" ht="70" customHeight="1" spans="1:13">
      <c r="A78" s="8">
        <v>73</v>
      </c>
      <c r="B78" s="9" t="s">
        <v>763</v>
      </c>
      <c r="C78" s="9" t="s">
        <v>785</v>
      </c>
      <c r="D78" s="9" t="s">
        <v>786</v>
      </c>
      <c r="E78" s="10" t="s">
        <v>787</v>
      </c>
      <c r="F78" s="10" t="s">
        <v>110</v>
      </c>
      <c r="G78" s="10" t="s">
        <v>111</v>
      </c>
      <c r="H78" s="10" t="s">
        <v>788</v>
      </c>
      <c r="I78" s="10" t="s">
        <v>520</v>
      </c>
      <c r="J78" s="10" t="s">
        <v>788</v>
      </c>
      <c r="K78" s="17">
        <v>1</v>
      </c>
      <c r="L78" s="17">
        <v>1200</v>
      </c>
      <c r="M78" s="17">
        <v>1200</v>
      </c>
    </row>
    <row r="79" ht="70" customHeight="1" spans="1:13">
      <c r="A79" s="8">
        <v>74</v>
      </c>
      <c r="B79" s="9" t="s">
        <v>763</v>
      </c>
      <c r="C79" s="9" t="s">
        <v>789</v>
      </c>
      <c r="D79" s="9" t="s">
        <v>790</v>
      </c>
      <c r="E79" s="10" t="s">
        <v>775</v>
      </c>
      <c r="F79" s="10" t="s">
        <v>88</v>
      </c>
      <c r="G79" s="10" t="s">
        <v>89</v>
      </c>
      <c r="H79" s="10" t="s">
        <v>791</v>
      </c>
      <c r="I79" s="10" t="s">
        <v>792</v>
      </c>
      <c r="J79" s="10" t="s">
        <v>793</v>
      </c>
      <c r="K79" s="17">
        <v>1</v>
      </c>
      <c r="L79" s="17">
        <v>30000</v>
      </c>
      <c r="M79" s="17">
        <v>30000</v>
      </c>
    </row>
    <row r="80" ht="70" customHeight="1" spans="1:13">
      <c r="A80" s="8">
        <v>75</v>
      </c>
      <c r="B80" s="9" t="s">
        <v>763</v>
      </c>
      <c r="C80" s="9" t="s">
        <v>794</v>
      </c>
      <c r="D80" s="9" t="s">
        <v>795</v>
      </c>
      <c r="E80" s="10" t="s">
        <v>796</v>
      </c>
      <c r="F80" s="10" t="s">
        <v>110</v>
      </c>
      <c r="G80" s="10" t="s">
        <v>111</v>
      </c>
      <c r="H80" s="10" t="s">
        <v>690</v>
      </c>
      <c r="I80" s="10" t="s">
        <v>337</v>
      </c>
      <c r="J80" s="10" t="s">
        <v>797</v>
      </c>
      <c r="K80" s="17">
        <v>1</v>
      </c>
      <c r="L80" s="17">
        <v>1200</v>
      </c>
      <c r="M80" s="20">
        <f>L80+L81+L82+L83</f>
        <v>3970</v>
      </c>
    </row>
    <row r="81" ht="70" customHeight="1" spans="1:13">
      <c r="A81" s="8">
        <v>76</v>
      </c>
      <c r="B81" s="9" t="s">
        <v>763</v>
      </c>
      <c r="C81" s="9" t="s">
        <v>794</v>
      </c>
      <c r="D81" s="9" t="s">
        <v>795</v>
      </c>
      <c r="E81" s="10" t="s">
        <v>798</v>
      </c>
      <c r="F81" s="10" t="s">
        <v>101</v>
      </c>
      <c r="G81" s="10" t="s">
        <v>152</v>
      </c>
      <c r="H81" s="10" t="s">
        <v>799</v>
      </c>
      <c r="I81" s="10" t="s">
        <v>800</v>
      </c>
      <c r="J81" s="10" t="s">
        <v>801</v>
      </c>
      <c r="K81" s="17">
        <v>1</v>
      </c>
      <c r="L81" s="17">
        <v>370</v>
      </c>
      <c r="M81" s="21"/>
    </row>
    <row r="82" ht="70" customHeight="1" spans="1:13">
      <c r="A82" s="8">
        <v>77</v>
      </c>
      <c r="B82" s="9" t="s">
        <v>763</v>
      </c>
      <c r="C82" s="9" t="s">
        <v>794</v>
      </c>
      <c r="D82" s="9" t="s">
        <v>795</v>
      </c>
      <c r="E82" s="10" t="s">
        <v>802</v>
      </c>
      <c r="F82" s="10" t="s">
        <v>110</v>
      </c>
      <c r="G82" s="10" t="s">
        <v>111</v>
      </c>
      <c r="H82" s="10" t="s">
        <v>686</v>
      </c>
      <c r="I82" s="10" t="s">
        <v>186</v>
      </c>
      <c r="J82" s="10" t="s">
        <v>803</v>
      </c>
      <c r="K82" s="17">
        <v>1</v>
      </c>
      <c r="L82" s="17">
        <v>1200</v>
      </c>
      <c r="M82" s="21"/>
    </row>
    <row r="83" ht="70" customHeight="1" spans="1:13">
      <c r="A83" s="8">
        <v>78</v>
      </c>
      <c r="B83" s="9" t="s">
        <v>763</v>
      </c>
      <c r="C83" s="9" t="s">
        <v>794</v>
      </c>
      <c r="D83" s="9" t="s">
        <v>795</v>
      </c>
      <c r="E83" s="10" t="s">
        <v>802</v>
      </c>
      <c r="F83" s="10" t="s">
        <v>110</v>
      </c>
      <c r="G83" s="10" t="s">
        <v>111</v>
      </c>
      <c r="H83" s="10" t="s">
        <v>686</v>
      </c>
      <c r="I83" s="10" t="s">
        <v>804</v>
      </c>
      <c r="J83" s="10" t="s">
        <v>805</v>
      </c>
      <c r="K83" s="17">
        <v>1</v>
      </c>
      <c r="L83" s="17">
        <v>1200</v>
      </c>
      <c r="M83" s="22"/>
    </row>
    <row r="84" ht="70" customHeight="1" spans="1:13">
      <c r="A84" s="8"/>
      <c r="B84" s="9" t="s">
        <v>27</v>
      </c>
      <c r="C84" s="9">
        <v>6</v>
      </c>
      <c r="D84" s="9"/>
      <c r="E84" s="10"/>
      <c r="F84" s="10"/>
      <c r="G84" s="10"/>
      <c r="H84" s="10"/>
      <c r="I84" s="10"/>
      <c r="J84" s="10"/>
      <c r="K84" s="17">
        <f>SUM(K70:K83)</f>
        <v>14</v>
      </c>
      <c r="L84" s="17">
        <f>SUM(L70:L83)</f>
        <v>53870</v>
      </c>
      <c r="M84" s="17">
        <f>SUM(M70:M83)</f>
        <v>53870</v>
      </c>
    </row>
    <row r="85" ht="70" customHeight="1" spans="1:13">
      <c r="A85" s="8">
        <v>79</v>
      </c>
      <c r="B85" s="9" t="s">
        <v>806</v>
      </c>
      <c r="C85" s="9" t="s">
        <v>807</v>
      </c>
      <c r="D85" s="9" t="s">
        <v>808</v>
      </c>
      <c r="E85" s="10" t="s">
        <v>809</v>
      </c>
      <c r="F85" s="10" t="s">
        <v>101</v>
      </c>
      <c r="G85" s="10" t="s">
        <v>102</v>
      </c>
      <c r="H85" s="10" t="s">
        <v>810</v>
      </c>
      <c r="I85" s="10" t="s">
        <v>290</v>
      </c>
      <c r="J85" s="10" t="s">
        <v>810</v>
      </c>
      <c r="K85" s="17">
        <v>1</v>
      </c>
      <c r="L85" s="17">
        <v>270</v>
      </c>
      <c r="M85" s="20">
        <f>L85+L86+L87+L88</f>
        <v>2670</v>
      </c>
    </row>
    <row r="86" ht="70" customHeight="1" spans="1:13">
      <c r="A86" s="8">
        <v>80</v>
      </c>
      <c r="B86" s="9" t="s">
        <v>806</v>
      </c>
      <c r="C86" s="9" t="s">
        <v>807</v>
      </c>
      <c r="D86" s="9" t="s">
        <v>808</v>
      </c>
      <c r="E86" s="10" t="s">
        <v>809</v>
      </c>
      <c r="F86" s="10" t="s">
        <v>110</v>
      </c>
      <c r="G86" s="10" t="s">
        <v>207</v>
      </c>
      <c r="H86" s="10" t="s">
        <v>811</v>
      </c>
      <c r="I86" s="10" t="s">
        <v>263</v>
      </c>
      <c r="J86" s="10" t="s">
        <v>812</v>
      </c>
      <c r="K86" s="17">
        <v>1</v>
      </c>
      <c r="L86" s="17">
        <v>600</v>
      </c>
      <c r="M86" s="21"/>
    </row>
    <row r="87" ht="70" customHeight="1" spans="1:13">
      <c r="A87" s="8">
        <v>81</v>
      </c>
      <c r="B87" s="9" t="s">
        <v>806</v>
      </c>
      <c r="C87" s="9" t="s">
        <v>807</v>
      </c>
      <c r="D87" s="9" t="s">
        <v>808</v>
      </c>
      <c r="E87" s="10" t="s">
        <v>809</v>
      </c>
      <c r="F87" s="10" t="s">
        <v>110</v>
      </c>
      <c r="G87" s="10" t="s">
        <v>207</v>
      </c>
      <c r="H87" s="10" t="s">
        <v>813</v>
      </c>
      <c r="I87" s="10" t="s">
        <v>263</v>
      </c>
      <c r="J87" s="10" t="s">
        <v>814</v>
      </c>
      <c r="K87" s="17">
        <v>1</v>
      </c>
      <c r="L87" s="17">
        <v>600</v>
      </c>
      <c r="M87" s="21"/>
    </row>
    <row r="88" ht="70" customHeight="1" spans="1:13">
      <c r="A88" s="8">
        <v>82</v>
      </c>
      <c r="B88" s="9" t="s">
        <v>806</v>
      </c>
      <c r="C88" s="9" t="s">
        <v>807</v>
      </c>
      <c r="D88" s="9" t="s">
        <v>808</v>
      </c>
      <c r="E88" s="10" t="s">
        <v>809</v>
      </c>
      <c r="F88" s="10" t="s">
        <v>110</v>
      </c>
      <c r="G88" s="10" t="s">
        <v>111</v>
      </c>
      <c r="H88" s="10" t="s">
        <v>815</v>
      </c>
      <c r="I88" s="10" t="s">
        <v>290</v>
      </c>
      <c r="J88" s="10" t="s">
        <v>815</v>
      </c>
      <c r="K88" s="17">
        <v>1</v>
      </c>
      <c r="L88" s="17">
        <v>1200</v>
      </c>
      <c r="M88" s="22"/>
    </row>
    <row r="89" ht="70" customHeight="1" spans="1:13">
      <c r="A89" s="8">
        <v>83</v>
      </c>
      <c r="B89" s="9" t="s">
        <v>806</v>
      </c>
      <c r="C89" s="9" t="s">
        <v>816</v>
      </c>
      <c r="D89" s="9" t="s">
        <v>817</v>
      </c>
      <c r="E89" s="10" t="s">
        <v>818</v>
      </c>
      <c r="F89" s="10" t="s">
        <v>819</v>
      </c>
      <c r="G89" s="10" t="s">
        <v>820</v>
      </c>
      <c r="H89" s="10" t="s">
        <v>821</v>
      </c>
      <c r="I89" s="10" t="s">
        <v>822</v>
      </c>
      <c r="J89" s="10" t="s">
        <v>823</v>
      </c>
      <c r="K89" s="17">
        <v>1</v>
      </c>
      <c r="L89" s="17">
        <v>700</v>
      </c>
      <c r="M89" s="17">
        <v>700</v>
      </c>
    </row>
    <row r="90" ht="70" customHeight="1" spans="1:13">
      <c r="A90" s="8">
        <v>84</v>
      </c>
      <c r="B90" s="9" t="s">
        <v>806</v>
      </c>
      <c r="C90" s="9" t="s">
        <v>824</v>
      </c>
      <c r="D90" s="9" t="s">
        <v>825</v>
      </c>
      <c r="E90" s="10" t="s">
        <v>826</v>
      </c>
      <c r="F90" s="10" t="s">
        <v>110</v>
      </c>
      <c r="G90" s="10" t="s">
        <v>111</v>
      </c>
      <c r="H90" s="10" t="s">
        <v>827</v>
      </c>
      <c r="I90" s="10" t="s">
        <v>379</v>
      </c>
      <c r="J90" s="10" t="s">
        <v>827</v>
      </c>
      <c r="K90" s="17">
        <v>1</v>
      </c>
      <c r="L90" s="17">
        <v>1200</v>
      </c>
      <c r="M90" s="21">
        <f>L90+L91</f>
        <v>1620</v>
      </c>
    </row>
    <row r="91" ht="70" customHeight="1" spans="1:13">
      <c r="A91" s="8">
        <v>85</v>
      </c>
      <c r="B91" s="9" t="s">
        <v>806</v>
      </c>
      <c r="C91" s="9" t="s">
        <v>824</v>
      </c>
      <c r="D91" s="9" t="s">
        <v>825</v>
      </c>
      <c r="E91" s="10" t="s">
        <v>826</v>
      </c>
      <c r="F91" s="10" t="s">
        <v>57</v>
      </c>
      <c r="G91" s="10" t="s">
        <v>239</v>
      </c>
      <c r="H91" s="10" t="s">
        <v>828</v>
      </c>
      <c r="I91" s="10" t="s">
        <v>302</v>
      </c>
      <c r="J91" s="10" t="s">
        <v>829</v>
      </c>
      <c r="K91" s="17">
        <v>1</v>
      </c>
      <c r="L91" s="17">
        <v>420</v>
      </c>
      <c r="M91" s="22"/>
    </row>
    <row r="92" ht="70" customHeight="1" spans="1:13">
      <c r="A92" s="8">
        <v>86</v>
      </c>
      <c r="B92" s="9" t="s">
        <v>806</v>
      </c>
      <c r="C92" s="9" t="s">
        <v>830</v>
      </c>
      <c r="D92" s="9" t="s">
        <v>831</v>
      </c>
      <c r="E92" s="10" t="s">
        <v>832</v>
      </c>
      <c r="F92" s="10" t="s">
        <v>101</v>
      </c>
      <c r="G92" s="10" t="s">
        <v>102</v>
      </c>
      <c r="H92" s="10" t="s">
        <v>602</v>
      </c>
      <c r="I92" s="10" t="s">
        <v>195</v>
      </c>
      <c r="J92" s="10" t="s">
        <v>833</v>
      </c>
      <c r="K92" s="17">
        <v>1</v>
      </c>
      <c r="L92" s="17">
        <v>270</v>
      </c>
      <c r="M92" s="20">
        <f>L92+L93+L94</f>
        <v>2670</v>
      </c>
    </row>
    <row r="93" ht="70" customHeight="1" spans="1:13">
      <c r="A93" s="8">
        <v>87</v>
      </c>
      <c r="B93" s="9" t="s">
        <v>806</v>
      </c>
      <c r="C93" s="9" t="s">
        <v>830</v>
      </c>
      <c r="D93" s="9" t="s">
        <v>831</v>
      </c>
      <c r="E93" s="10" t="s">
        <v>832</v>
      </c>
      <c r="F93" s="10" t="s">
        <v>110</v>
      </c>
      <c r="G93" s="10" t="s">
        <v>111</v>
      </c>
      <c r="H93" s="10" t="s">
        <v>834</v>
      </c>
      <c r="I93" s="10" t="s">
        <v>362</v>
      </c>
      <c r="J93" s="10" t="s">
        <v>834</v>
      </c>
      <c r="K93" s="17">
        <v>1</v>
      </c>
      <c r="L93" s="17">
        <v>1200</v>
      </c>
      <c r="M93" s="21"/>
    </row>
    <row r="94" ht="70" customHeight="1" spans="1:13">
      <c r="A94" s="8">
        <v>88</v>
      </c>
      <c r="B94" s="9" t="s">
        <v>806</v>
      </c>
      <c r="C94" s="9" t="s">
        <v>830</v>
      </c>
      <c r="D94" s="9" t="s">
        <v>831</v>
      </c>
      <c r="E94" s="10" t="s">
        <v>832</v>
      </c>
      <c r="F94" s="10" t="s">
        <v>110</v>
      </c>
      <c r="G94" s="10" t="s">
        <v>111</v>
      </c>
      <c r="H94" s="10" t="s">
        <v>835</v>
      </c>
      <c r="I94" s="10" t="s">
        <v>836</v>
      </c>
      <c r="J94" s="10" t="s">
        <v>835</v>
      </c>
      <c r="K94" s="17">
        <v>1</v>
      </c>
      <c r="L94" s="17">
        <v>1200</v>
      </c>
      <c r="M94" s="22"/>
    </row>
    <row r="95" ht="70" customHeight="1" spans="1:13">
      <c r="A95" s="8">
        <v>89</v>
      </c>
      <c r="B95" s="9" t="s">
        <v>806</v>
      </c>
      <c r="C95" s="9" t="s">
        <v>837</v>
      </c>
      <c r="D95" s="9" t="s">
        <v>838</v>
      </c>
      <c r="E95" s="10" t="s">
        <v>809</v>
      </c>
      <c r="F95" s="10" t="s">
        <v>110</v>
      </c>
      <c r="G95" s="10" t="s">
        <v>111</v>
      </c>
      <c r="H95" s="10" t="s">
        <v>839</v>
      </c>
      <c r="I95" s="10" t="s">
        <v>157</v>
      </c>
      <c r="J95" s="10" t="s">
        <v>839</v>
      </c>
      <c r="K95" s="17">
        <v>1</v>
      </c>
      <c r="L95" s="17">
        <v>1200</v>
      </c>
      <c r="M95" s="20">
        <f>L95+L96+L97+L98</f>
        <v>4800</v>
      </c>
    </row>
    <row r="96" ht="70" customHeight="1" spans="1:13">
      <c r="A96" s="8">
        <v>90</v>
      </c>
      <c r="B96" s="9" t="s">
        <v>806</v>
      </c>
      <c r="C96" s="9" t="s">
        <v>837</v>
      </c>
      <c r="D96" s="9" t="s">
        <v>838</v>
      </c>
      <c r="E96" s="10" t="s">
        <v>809</v>
      </c>
      <c r="F96" s="10" t="s">
        <v>110</v>
      </c>
      <c r="G96" s="10" t="s">
        <v>111</v>
      </c>
      <c r="H96" s="10" t="s">
        <v>840</v>
      </c>
      <c r="I96" s="10" t="s">
        <v>490</v>
      </c>
      <c r="J96" s="10" t="s">
        <v>840</v>
      </c>
      <c r="K96" s="17">
        <v>1</v>
      </c>
      <c r="L96" s="17">
        <v>1200</v>
      </c>
      <c r="M96" s="21"/>
    </row>
    <row r="97" ht="70" customHeight="1" spans="1:13">
      <c r="A97" s="8">
        <v>91</v>
      </c>
      <c r="B97" s="9" t="s">
        <v>806</v>
      </c>
      <c r="C97" s="9" t="s">
        <v>837</v>
      </c>
      <c r="D97" s="9" t="s">
        <v>838</v>
      </c>
      <c r="E97" s="10" t="s">
        <v>809</v>
      </c>
      <c r="F97" s="10" t="s">
        <v>110</v>
      </c>
      <c r="G97" s="10" t="s">
        <v>111</v>
      </c>
      <c r="H97" s="10" t="s">
        <v>841</v>
      </c>
      <c r="I97" s="10" t="s">
        <v>490</v>
      </c>
      <c r="J97" s="10" t="s">
        <v>841</v>
      </c>
      <c r="K97" s="17">
        <v>1</v>
      </c>
      <c r="L97" s="17">
        <v>1200</v>
      </c>
      <c r="M97" s="21"/>
    </row>
    <row r="98" ht="70" customHeight="1" spans="1:13">
      <c r="A98" s="8">
        <v>92</v>
      </c>
      <c r="B98" s="9" t="s">
        <v>806</v>
      </c>
      <c r="C98" s="9" t="s">
        <v>837</v>
      </c>
      <c r="D98" s="9" t="s">
        <v>838</v>
      </c>
      <c r="E98" s="10" t="s">
        <v>809</v>
      </c>
      <c r="F98" s="10" t="s">
        <v>110</v>
      </c>
      <c r="G98" s="10" t="s">
        <v>111</v>
      </c>
      <c r="H98" s="10" t="s">
        <v>842</v>
      </c>
      <c r="I98" s="10" t="s">
        <v>154</v>
      </c>
      <c r="J98" s="10" t="s">
        <v>843</v>
      </c>
      <c r="K98" s="17">
        <v>1</v>
      </c>
      <c r="L98" s="17">
        <v>1200</v>
      </c>
      <c r="M98" s="22"/>
    </row>
    <row r="99" ht="70" customHeight="1" spans="1:13">
      <c r="A99" s="8">
        <v>93</v>
      </c>
      <c r="B99" s="9" t="s">
        <v>806</v>
      </c>
      <c r="C99" s="9" t="s">
        <v>844</v>
      </c>
      <c r="D99" s="9" t="s">
        <v>845</v>
      </c>
      <c r="E99" s="10" t="s">
        <v>846</v>
      </c>
      <c r="F99" s="10" t="s">
        <v>96</v>
      </c>
      <c r="G99" s="10" t="s">
        <v>97</v>
      </c>
      <c r="H99" s="10" t="s">
        <v>847</v>
      </c>
      <c r="I99" s="10" t="s">
        <v>848</v>
      </c>
      <c r="J99" s="10" t="s">
        <v>849</v>
      </c>
      <c r="K99" s="17">
        <v>1</v>
      </c>
      <c r="L99" s="17">
        <v>3850</v>
      </c>
      <c r="M99" s="20">
        <f>L99+L100+L101+L102+L103</f>
        <v>13170</v>
      </c>
    </row>
    <row r="100" ht="70" customHeight="1" spans="1:13">
      <c r="A100" s="8">
        <v>94</v>
      </c>
      <c r="B100" s="9" t="s">
        <v>806</v>
      </c>
      <c r="C100" s="9" t="s">
        <v>844</v>
      </c>
      <c r="D100" s="9" t="s">
        <v>845</v>
      </c>
      <c r="E100" s="10" t="s">
        <v>846</v>
      </c>
      <c r="F100" s="10" t="s">
        <v>96</v>
      </c>
      <c r="G100" s="10" t="s">
        <v>97</v>
      </c>
      <c r="H100" s="10" t="s">
        <v>850</v>
      </c>
      <c r="I100" s="10" t="s">
        <v>749</v>
      </c>
      <c r="J100" s="10" t="s">
        <v>851</v>
      </c>
      <c r="K100" s="17">
        <v>1</v>
      </c>
      <c r="L100" s="17">
        <v>3850</v>
      </c>
      <c r="M100" s="21"/>
    </row>
    <row r="101" ht="70" customHeight="1" spans="1:13">
      <c r="A101" s="8">
        <v>95</v>
      </c>
      <c r="B101" s="9" t="s">
        <v>806</v>
      </c>
      <c r="C101" s="9" t="s">
        <v>844</v>
      </c>
      <c r="D101" s="9" t="s">
        <v>845</v>
      </c>
      <c r="E101" s="10" t="s">
        <v>846</v>
      </c>
      <c r="F101" s="10" t="s">
        <v>96</v>
      </c>
      <c r="G101" s="10" t="s">
        <v>97</v>
      </c>
      <c r="H101" s="10" t="s">
        <v>143</v>
      </c>
      <c r="I101" s="10" t="s">
        <v>254</v>
      </c>
      <c r="J101" s="10" t="s">
        <v>852</v>
      </c>
      <c r="K101" s="17">
        <v>1</v>
      </c>
      <c r="L101" s="17">
        <v>3850</v>
      </c>
      <c r="M101" s="21"/>
    </row>
    <row r="102" ht="70" customHeight="1" spans="1:13">
      <c r="A102" s="8">
        <v>96</v>
      </c>
      <c r="B102" s="9" t="s">
        <v>806</v>
      </c>
      <c r="C102" s="9" t="s">
        <v>844</v>
      </c>
      <c r="D102" s="9" t="s">
        <v>845</v>
      </c>
      <c r="E102" s="10" t="s">
        <v>846</v>
      </c>
      <c r="F102" s="10" t="s">
        <v>57</v>
      </c>
      <c r="G102" s="10" t="s">
        <v>239</v>
      </c>
      <c r="H102" s="10" t="s">
        <v>853</v>
      </c>
      <c r="I102" s="10" t="s">
        <v>302</v>
      </c>
      <c r="J102" s="10" t="s">
        <v>854</v>
      </c>
      <c r="K102" s="17">
        <v>1</v>
      </c>
      <c r="L102" s="17">
        <v>420</v>
      </c>
      <c r="M102" s="21"/>
    </row>
    <row r="103" ht="70" customHeight="1" spans="1:13">
      <c r="A103" s="8">
        <v>97</v>
      </c>
      <c r="B103" s="9" t="s">
        <v>806</v>
      </c>
      <c r="C103" s="9" t="s">
        <v>844</v>
      </c>
      <c r="D103" s="9" t="s">
        <v>845</v>
      </c>
      <c r="E103" s="10" t="s">
        <v>846</v>
      </c>
      <c r="F103" s="10" t="s">
        <v>110</v>
      </c>
      <c r="G103" s="10" t="s">
        <v>111</v>
      </c>
      <c r="H103" s="10" t="s">
        <v>855</v>
      </c>
      <c r="I103" s="10" t="s">
        <v>397</v>
      </c>
      <c r="J103" s="10" t="s">
        <v>856</v>
      </c>
      <c r="K103" s="17">
        <v>1</v>
      </c>
      <c r="L103" s="17">
        <v>1200</v>
      </c>
      <c r="M103" s="22"/>
    </row>
    <row r="104" ht="70" customHeight="1" spans="1:13">
      <c r="A104" s="8">
        <v>98</v>
      </c>
      <c r="B104" s="9" t="s">
        <v>806</v>
      </c>
      <c r="C104" s="9" t="s">
        <v>857</v>
      </c>
      <c r="D104" s="9" t="s">
        <v>858</v>
      </c>
      <c r="E104" s="10" t="s">
        <v>859</v>
      </c>
      <c r="F104" s="10" t="s">
        <v>96</v>
      </c>
      <c r="G104" s="10" t="s">
        <v>97</v>
      </c>
      <c r="H104" s="10" t="s">
        <v>460</v>
      </c>
      <c r="I104" s="10" t="s">
        <v>860</v>
      </c>
      <c r="J104" s="10" t="s">
        <v>861</v>
      </c>
      <c r="K104" s="17">
        <v>1</v>
      </c>
      <c r="L104" s="17">
        <v>3850</v>
      </c>
      <c r="M104" s="20">
        <f>L104+L105</f>
        <v>5050</v>
      </c>
    </row>
    <row r="105" ht="70" customHeight="1" spans="1:13">
      <c r="A105" s="8">
        <v>99</v>
      </c>
      <c r="B105" s="9" t="s">
        <v>806</v>
      </c>
      <c r="C105" s="9" t="s">
        <v>857</v>
      </c>
      <c r="D105" s="9" t="s">
        <v>858</v>
      </c>
      <c r="E105" s="10" t="s">
        <v>859</v>
      </c>
      <c r="F105" s="10" t="s">
        <v>110</v>
      </c>
      <c r="G105" s="10" t="s">
        <v>111</v>
      </c>
      <c r="H105" s="10" t="s">
        <v>525</v>
      </c>
      <c r="I105" s="10" t="s">
        <v>138</v>
      </c>
      <c r="J105" s="10" t="s">
        <v>197</v>
      </c>
      <c r="K105" s="17">
        <v>1</v>
      </c>
      <c r="L105" s="17">
        <v>1200</v>
      </c>
      <c r="M105" s="22"/>
    </row>
    <row r="106" ht="70" customHeight="1" spans="1:13">
      <c r="A106" s="8">
        <v>100</v>
      </c>
      <c r="B106" s="9" t="s">
        <v>806</v>
      </c>
      <c r="C106" s="9" t="s">
        <v>862</v>
      </c>
      <c r="D106" s="9" t="s">
        <v>863</v>
      </c>
      <c r="E106" s="10" t="s">
        <v>864</v>
      </c>
      <c r="F106" s="10" t="s">
        <v>96</v>
      </c>
      <c r="G106" s="10" t="s">
        <v>124</v>
      </c>
      <c r="H106" s="10" t="s">
        <v>865</v>
      </c>
      <c r="I106" s="10" t="s">
        <v>99</v>
      </c>
      <c r="J106" s="10" t="s">
        <v>866</v>
      </c>
      <c r="K106" s="17">
        <v>1</v>
      </c>
      <c r="L106" s="17">
        <v>1500</v>
      </c>
      <c r="M106" s="17">
        <v>1500</v>
      </c>
    </row>
    <row r="107" ht="70" customHeight="1" spans="1:13">
      <c r="A107" s="8"/>
      <c r="B107" s="9" t="s">
        <v>27</v>
      </c>
      <c r="C107" s="9">
        <v>8</v>
      </c>
      <c r="D107" s="9"/>
      <c r="E107" s="10"/>
      <c r="F107" s="10"/>
      <c r="G107" s="10"/>
      <c r="H107" s="10"/>
      <c r="I107" s="10"/>
      <c r="J107" s="10"/>
      <c r="K107" s="17">
        <f>SUM(K85:K106)</f>
        <v>22</v>
      </c>
      <c r="L107" s="17">
        <f>SUM(L85:L106)</f>
        <v>32180</v>
      </c>
      <c r="M107" s="17">
        <f>SUM(M85:M106)</f>
        <v>32180</v>
      </c>
    </row>
    <row r="108" ht="70" customHeight="1" spans="1:13">
      <c r="A108" s="8">
        <v>101</v>
      </c>
      <c r="B108" s="9" t="s">
        <v>44</v>
      </c>
      <c r="C108" s="9" t="s">
        <v>45</v>
      </c>
      <c r="D108" s="9" t="s">
        <v>46</v>
      </c>
      <c r="E108" s="10" t="s">
        <v>867</v>
      </c>
      <c r="F108" s="10" t="s">
        <v>96</v>
      </c>
      <c r="G108" s="10" t="s">
        <v>249</v>
      </c>
      <c r="H108" s="10" t="s">
        <v>868</v>
      </c>
      <c r="I108" s="10" t="s">
        <v>99</v>
      </c>
      <c r="J108" s="10" t="s">
        <v>869</v>
      </c>
      <c r="K108" s="17">
        <v>1</v>
      </c>
      <c r="L108" s="17">
        <v>7860</v>
      </c>
      <c r="M108" s="20">
        <f>L108+L109+L110+L111+L112+L113+L114</f>
        <v>14810</v>
      </c>
    </row>
    <row r="109" ht="70" customHeight="1" spans="1:13">
      <c r="A109" s="8">
        <v>102</v>
      </c>
      <c r="B109" s="9" t="s">
        <v>44</v>
      </c>
      <c r="C109" s="9" t="s">
        <v>45</v>
      </c>
      <c r="D109" s="9" t="s">
        <v>46</v>
      </c>
      <c r="E109" s="10" t="s">
        <v>867</v>
      </c>
      <c r="F109" s="10" t="s">
        <v>96</v>
      </c>
      <c r="G109" s="10" t="s">
        <v>97</v>
      </c>
      <c r="H109" s="10" t="s">
        <v>870</v>
      </c>
      <c r="I109" s="10" t="s">
        <v>871</v>
      </c>
      <c r="J109" s="10" t="s">
        <v>872</v>
      </c>
      <c r="K109" s="17">
        <v>1</v>
      </c>
      <c r="L109" s="17">
        <v>3850</v>
      </c>
      <c r="M109" s="21"/>
    </row>
    <row r="110" ht="70" customHeight="1" spans="1:13">
      <c r="A110" s="8">
        <v>103</v>
      </c>
      <c r="B110" s="9" t="s">
        <v>44</v>
      </c>
      <c r="C110" s="9" t="s">
        <v>45</v>
      </c>
      <c r="D110" s="9" t="s">
        <v>46</v>
      </c>
      <c r="E110" s="10" t="s">
        <v>867</v>
      </c>
      <c r="F110" s="10" t="s">
        <v>57</v>
      </c>
      <c r="G110" s="10" t="s">
        <v>239</v>
      </c>
      <c r="H110" s="10" t="s">
        <v>873</v>
      </c>
      <c r="I110" s="10" t="s">
        <v>241</v>
      </c>
      <c r="J110" s="10" t="s">
        <v>873</v>
      </c>
      <c r="K110" s="17">
        <v>1</v>
      </c>
      <c r="L110" s="17">
        <v>420</v>
      </c>
      <c r="M110" s="21"/>
    </row>
    <row r="111" ht="70" customHeight="1" spans="1:13">
      <c r="A111" s="8">
        <v>104</v>
      </c>
      <c r="B111" s="9" t="s">
        <v>44</v>
      </c>
      <c r="C111" s="9" t="s">
        <v>45</v>
      </c>
      <c r="D111" s="9" t="s">
        <v>46</v>
      </c>
      <c r="E111" s="10" t="s">
        <v>867</v>
      </c>
      <c r="F111" s="10" t="s">
        <v>101</v>
      </c>
      <c r="G111" s="10" t="s">
        <v>152</v>
      </c>
      <c r="H111" s="10" t="s">
        <v>153</v>
      </c>
      <c r="I111" s="10" t="s">
        <v>874</v>
      </c>
      <c r="J111" s="10" t="s">
        <v>153</v>
      </c>
      <c r="K111" s="17">
        <v>1</v>
      </c>
      <c r="L111" s="17">
        <v>370</v>
      </c>
      <c r="M111" s="21"/>
    </row>
    <row r="112" ht="70" customHeight="1" spans="1:13">
      <c r="A112" s="8">
        <v>105</v>
      </c>
      <c r="B112" s="9" t="s">
        <v>44</v>
      </c>
      <c r="C112" s="9" t="s">
        <v>45</v>
      </c>
      <c r="D112" s="9" t="s">
        <v>46</v>
      </c>
      <c r="E112" s="10" t="s">
        <v>867</v>
      </c>
      <c r="F112" s="10" t="s">
        <v>57</v>
      </c>
      <c r="G112" s="10" t="s">
        <v>106</v>
      </c>
      <c r="H112" s="10" t="s">
        <v>875</v>
      </c>
      <c r="I112" s="10" t="s">
        <v>876</v>
      </c>
      <c r="J112" s="10" t="s">
        <v>877</v>
      </c>
      <c r="K112" s="17">
        <v>1</v>
      </c>
      <c r="L112" s="17">
        <v>240</v>
      </c>
      <c r="M112" s="21"/>
    </row>
    <row r="113" ht="70" customHeight="1" spans="1:13">
      <c r="A113" s="8">
        <v>106</v>
      </c>
      <c r="B113" s="9" t="s">
        <v>44</v>
      </c>
      <c r="C113" s="9" t="s">
        <v>45</v>
      </c>
      <c r="D113" s="9" t="s">
        <v>46</v>
      </c>
      <c r="E113" s="10" t="s">
        <v>867</v>
      </c>
      <c r="F113" s="10" t="s">
        <v>101</v>
      </c>
      <c r="G113" s="10" t="s">
        <v>102</v>
      </c>
      <c r="H113" s="10" t="s">
        <v>878</v>
      </c>
      <c r="I113" s="10" t="s">
        <v>186</v>
      </c>
      <c r="J113" s="10" t="s">
        <v>879</v>
      </c>
      <c r="K113" s="17">
        <v>1</v>
      </c>
      <c r="L113" s="17">
        <v>270</v>
      </c>
      <c r="M113" s="21"/>
    </row>
    <row r="114" ht="70" customHeight="1" spans="1:13">
      <c r="A114" s="8">
        <v>107</v>
      </c>
      <c r="B114" s="9" t="s">
        <v>44</v>
      </c>
      <c r="C114" s="9" t="s">
        <v>45</v>
      </c>
      <c r="D114" s="9" t="s">
        <v>46</v>
      </c>
      <c r="E114" s="10" t="s">
        <v>867</v>
      </c>
      <c r="F114" s="10" t="s">
        <v>110</v>
      </c>
      <c r="G114" s="10" t="s">
        <v>111</v>
      </c>
      <c r="H114" s="10" t="s">
        <v>137</v>
      </c>
      <c r="I114" s="10" t="s">
        <v>186</v>
      </c>
      <c r="J114" s="10" t="s">
        <v>880</v>
      </c>
      <c r="K114" s="17">
        <v>1</v>
      </c>
      <c r="L114" s="17">
        <v>1800</v>
      </c>
      <c r="M114" s="22"/>
    </row>
    <row r="115" ht="70" customHeight="1" spans="1:13">
      <c r="A115" s="8">
        <v>108</v>
      </c>
      <c r="B115" s="9" t="s">
        <v>44</v>
      </c>
      <c r="C115" s="9" t="s">
        <v>881</v>
      </c>
      <c r="D115" s="9" t="s">
        <v>882</v>
      </c>
      <c r="E115" s="10" t="s">
        <v>883</v>
      </c>
      <c r="F115" s="10" t="s">
        <v>96</v>
      </c>
      <c r="G115" s="10" t="s">
        <v>97</v>
      </c>
      <c r="H115" s="10" t="s">
        <v>884</v>
      </c>
      <c r="I115" s="10" t="s">
        <v>254</v>
      </c>
      <c r="J115" s="10" t="s">
        <v>885</v>
      </c>
      <c r="K115" s="17">
        <v>1</v>
      </c>
      <c r="L115" s="17">
        <v>3850</v>
      </c>
      <c r="M115" s="20">
        <f>L115+L116+L117+L118+L119</f>
        <v>12240</v>
      </c>
    </row>
    <row r="116" ht="70" customHeight="1" spans="1:13">
      <c r="A116" s="8">
        <v>109</v>
      </c>
      <c r="B116" s="9" t="s">
        <v>44</v>
      </c>
      <c r="C116" s="9" t="s">
        <v>881</v>
      </c>
      <c r="D116" s="9" t="s">
        <v>882</v>
      </c>
      <c r="E116" s="10" t="s">
        <v>886</v>
      </c>
      <c r="F116" s="10" t="s">
        <v>96</v>
      </c>
      <c r="G116" s="10" t="s">
        <v>97</v>
      </c>
      <c r="H116" s="10" t="s">
        <v>887</v>
      </c>
      <c r="I116" s="10" t="s">
        <v>888</v>
      </c>
      <c r="J116" s="10" t="s">
        <v>852</v>
      </c>
      <c r="K116" s="17">
        <v>1</v>
      </c>
      <c r="L116" s="17">
        <v>3850</v>
      </c>
      <c r="M116" s="21"/>
    </row>
    <row r="117" ht="70" customHeight="1" spans="1:13">
      <c r="A117" s="8">
        <v>110</v>
      </c>
      <c r="B117" s="9" t="s">
        <v>44</v>
      </c>
      <c r="C117" s="9" t="s">
        <v>881</v>
      </c>
      <c r="D117" s="9" t="s">
        <v>882</v>
      </c>
      <c r="E117" s="10" t="s">
        <v>886</v>
      </c>
      <c r="F117" s="10" t="s">
        <v>96</v>
      </c>
      <c r="G117" s="10" t="s">
        <v>97</v>
      </c>
      <c r="H117" s="10" t="s">
        <v>889</v>
      </c>
      <c r="I117" s="10" t="s">
        <v>74</v>
      </c>
      <c r="J117" s="10" t="s">
        <v>890</v>
      </c>
      <c r="K117" s="17">
        <v>1</v>
      </c>
      <c r="L117" s="17">
        <v>3850</v>
      </c>
      <c r="M117" s="21"/>
    </row>
    <row r="118" ht="70" customHeight="1" spans="1:13">
      <c r="A118" s="8">
        <v>111</v>
      </c>
      <c r="B118" s="9" t="s">
        <v>44</v>
      </c>
      <c r="C118" s="9" t="s">
        <v>881</v>
      </c>
      <c r="D118" s="9" t="s">
        <v>882</v>
      </c>
      <c r="E118" s="10" t="s">
        <v>886</v>
      </c>
      <c r="F118" s="10" t="s">
        <v>57</v>
      </c>
      <c r="G118" s="10" t="s">
        <v>239</v>
      </c>
      <c r="H118" s="10" t="s">
        <v>891</v>
      </c>
      <c r="I118" s="10" t="s">
        <v>892</v>
      </c>
      <c r="J118" s="10" t="s">
        <v>893</v>
      </c>
      <c r="K118" s="17">
        <v>1</v>
      </c>
      <c r="L118" s="17">
        <v>420</v>
      </c>
      <c r="M118" s="21"/>
    </row>
    <row r="119" ht="70" customHeight="1" spans="1:13">
      <c r="A119" s="8">
        <v>112</v>
      </c>
      <c r="B119" s="9" t="s">
        <v>44</v>
      </c>
      <c r="C119" s="9" t="s">
        <v>881</v>
      </c>
      <c r="D119" s="9" t="s">
        <v>882</v>
      </c>
      <c r="E119" s="10" t="s">
        <v>886</v>
      </c>
      <c r="F119" s="10" t="s">
        <v>101</v>
      </c>
      <c r="G119" s="10" t="s">
        <v>102</v>
      </c>
      <c r="H119" s="10" t="s">
        <v>103</v>
      </c>
      <c r="I119" s="10" t="s">
        <v>894</v>
      </c>
      <c r="J119" s="10" t="s">
        <v>895</v>
      </c>
      <c r="K119" s="17">
        <v>1</v>
      </c>
      <c r="L119" s="17">
        <v>270</v>
      </c>
      <c r="M119" s="22"/>
    </row>
    <row r="120" ht="70" customHeight="1" spans="1:13">
      <c r="A120" s="8">
        <v>113</v>
      </c>
      <c r="B120" s="9" t="s">
        <v>44</v>
      </c>
      <c r="C120" s="9" t="s">
        <v>896</v>
      </c>
      <c r="D120" s="9" t="s">
        <v>897</v>
      </c>
      <c r="E120" s="10" t="s">
        <v>898</v>
      </c>
      <c r="F120" s="10" t="s">
        <v>96</v>
      </c>
      <c r="G120" s="10" t="s">
        <v>249</v>
      </c>
      <c r="H120" s="10" t="s">
        <v>899</v>
      </c>
      <c r="I120" s="10" t="s">
        <v>900</v>
      </c>
      <c r="J120" s="10" t="s">
        <v>901</v>
      </c>
      <c r="K120" s="17">
        <v>1</v>
      </c>
      <c r="L120" s="17">
        <v>7860</v>
      </c>
      <c r="M120" s="17">
        <v>7860</v>
      </c>
    </row>
    <row r="121" ht="70" customHeight="1" spans="1:13">
      <c r="A121" s="8">
        <v>114</v>
      </c>
      <c r="B121" s="9" t="s">
        <v>44</v>
      </c>
      <c r="C121" s="9" t="s">
        <v>902</v>
      </c>
      <c r="D121" s="9" t="s">
        <v>903</v>
      </c>
      <c r="E121" s="10" t="s">
        <v>904</v>
      </c>
      <c r="F121" s="10" t="s">
        <v>231</v>
      </c>
      <c r="G121" s="10" t="s">
        <v>905</v>
      </c>
      <c r="H121" s="10" t="s">
        <v>906</v>
      </c>
      <c r="I121" s="10" t="s">
        <v>907</v>
      </c>
      <c r="J121" s="10" t="s">
        <v>908</v>
      </c>
      <c r="K121" s="17">
        <v>1</v>
      </c>
      <c r="L121" s="17">
        <v>16500</v>
      </c>
      <c r="M121" s="17">
        <v>16500</v>
      </c>
    </row>
    <row r="122" ht="70" customHeight="1" spans="1:13">
      <c r="A122" s="8">
        <v>115</v>
      </c>
      <c r="B122" s="9" t="s">
        <v>44</v>
      </c>
      <c r="C122" s="9" t="s">
        <v>909</v>
      </c>
      <c r="D122" s="9" t="s">
        <v>910</v>
      </c>
      <c r="E122" s="10" t="s">
        <v>911</v>
      </c>
      <c r="F122" s="10" t="s">
        <v>110</v>
      </c>
      <c r="G122" s="10" t="s">
        <v>111</v>
      </c>
      <c r="H122" s="10" t="s">
        <v>912</v>
      </c>
      <c r="I122" s="10" t="s">
        <v>913</v>
      </c>
      <c r="J122" s="10" t="s">
        <v>914</v>
      </c>
      <c r="K122" s="28">
        <v>1</v>
      </c>
      <c r="L122" s="28">
        <v>1200</v>
      </c>
      <c r="M122" s="28">
        <v>1200</v>
      </c>
    </row>
    <row r="123" ht="70" customHeight="1" spans="1:13">
      <c r="A123" s="25"/>
      <c r="B123" s="26" t="s">
        <v>27</v>
      </c>
      <c r="C123" s="26">
        <v>5</v>
      </c>
      <c r="D123" s="26"/>
      <c r="E123" s="27"/>
      <c r="F123" s="27"/>
      <c r="G123" s="27"/>
      <c r="H123" s="27"/>
      <c r="I123" s="27"/>
      <c r="J123" s="27"/>
      <c r="K123" s="28">
        <f>SUM(K108:K122)</f>
        <v>15</v>
      </c>
      <c r="L123" s="28">
        <f>SUM(L108:L122)</f>
        <v>52610</v>
      </c>
      <c r="M123" s="28">
        <f>SUM(M108:M122)</f>
        <v>52610</v>
      </c>
    </row>
    <row r="124" ht="70" customHeight="1" spans="1:13">
      <c r="A124" s="8">
        <v>116</v>
      </c>
      <c r="B124" s="9" t="s">
        <v>36</v>
      </c>
      <c r="C124" s="9" t="s">
        <v>915</v>
      </c>
      <c r="D124" s="9" t="s">
        <v>916</v>
      </c>
      <c r="E124" s="10" t="s">
        <v>917</v>
      </c>
      <c r="F124" s="10" t="s">
        <v>231</v>
      </c>
      <c r="G124" s="10" t="s">
        <v>531</v>
      </c>
      <c r="H124" s="10" t="s">
        <v>532</v>
      </c>
      <c r="I124" s="10" t="s">
        <v>918</v>
      </c>
      <c r="J124" s="10" t="s">
        <v>919</v>
      </c>
      <c r="K124" s="17">
        <v>1</v>
      </c>
      <c r="L124" s="17">
        <v>7300</v>
      </c>
      <c r="M124" s="17">
        <v>7300</v>
      </c>
    </row>
    <row r="125" ht="70" customHeight="1" spans="1:13">
      <c r="A125" s="8">
        <v>117</v>
      </c>
      <c r="B125" s="9" t="s">
        <v>36</v>
      </c>
      <c r="C125" s="9" t="s">
        <v>920</v>
      </c>
      <c r="D125" s="9" t="s">
        <v>921</v>
      </c>
      <c r="E125" s="10" t="s">
        <v>922</v>
      </c>
      <c r="F125" s="10" t="s">
        <v>88</v>
      </c>
      <c r="G125" s="10" t="s">
        <v>89</v>
      </c>
      <c r="H125" s="10" t="s">
        <v>923</v>
      </c>
      <c r="I125" s="10" t="s">
        <v>924</v>
      </c>
      <c r="J125" s="10" t="s">
        <v>925</v>
      </c>
      <c r="K125" s="17">
        <v>1</v>
      </c>
      <c r="L125" s="17">
        <v>20000</v>
      </c>
      <c r="M125" s="17">
        <v>20000</v>
      </c>
    </row>
    <row r="126" ht="70" customHeight="1" spans="1:13">
      <c r="A126" s="8">
        <v>118</v>
      </c>
      <c r="B126" s="9" t="s">
        <v>36</v>
      </c>
      <c r="C126" s="9" t="s">
        <v>926</v>
      </c>
      <c r="D126" s="9" t="s">
        <v>927</v>
      </c>
      <c r="E126" s="10" t="s">
        <v>928</v>
      </c>
      <c r="F126" s="10" t="s">
        <v>88</v>
      </c>
      <c r="G126" s="10" t="s">
        <v>89</v>
      </c>
      <c r="H126" s="10" t="s">
        <v>929</v>
      </c>
      <c r="I126" s="10" t="s">
        <v>930</v>
      </c>
      <c r="J126" s="10" t="s">
        <v>931</v>
      </c>
      <c r="K126" s="17">
        <v>1</v>
      </c>
      <c r="L126" s="17">
        <v>20000</v>
      </c>
      <c r="M126" s="20">
        <f>L126+L127+L128</f>
        <v>22400</v>
      </c>
    </row>
    <row r="127" ht="70" customHeight="1" spans="1:13">
      <c r="A127" s="8">
        <v>119</v>
      </c>
      <c r="B127" s="9" t="s">
        <v>36</v>
      </c>
      <c r="C127" s="9" t="s">
        <v>926</v>
      </c>
      <c r="D127" s="9" t="s">
        <v>927</v>
      </c>
      <c r="E127" s="10" t="s">
        <v>928</v>
      </c>
      <c r="F127" s="10" t="s">
        <v>110</v>
      </c>
      <c r="G127" s="10" t="s">
        <v>111</v>
      </c>
      <c r="H127" s="10" t="s">
        <v>932</v>
      </c>
      <c r="I127" s="10" t="s">
        <v>186</v>
      </c>
      <c r="J127" s="10" t="s">
        <v>933</v>
      </c>
      <c r="K127" s="17">
        <v>1</v>
      </c>
      <c r="L127" s="17">
        <v>1200</v>
      </c>
      <c r="M127" s="21"/>
    </row>
    <row r="128" ht="70" customHeight="1" spans="1:13">
      <c r="A128" s="8">
        <v>120</v>
      </c>
      <c r="B128" s="9" t="s">
        <v>36</v>
      </c>
      <c r="C128" s="9" t="s">
        <v>926</v>
      </c>
      <c r="D128" s="9" t="s">
        <v>927</v>
      </c>
      <c r="E128" s="10" t="s">
        <v>928</v>
      </c>
      <c r="F128" s="10" t="s">
        <v>110</v>
      </c>
      <c r="G128" s="10" t="s">
        <v>111</v>
      </c>
      <c r="H128" s="10" t="s">
        <v>686</v>
      </c>
      <c r="I128" s="10" t="s">
        <v>186</v>
      </c>
      <c r="J128" s="10" t="s">
        <v>934</v>
      </c>
      <c r="K128" s="17">
        <v>1</v>
      </c>
      <c r="L128" s="17">
        <v>1200</v>
      </c>
      <c r="M128" s="22"/>
    </row>
    <row r="129" ht="70" customHeight="1" spans="1:13">
      <c r="A129" s="8">
        <v>121</v>
      </c>
      <c r="B129" s="9" t="s">
        <v>36</v>
      </c>
      <c r="C129" s="9" t="s">
        <v>37</v>
      </c>
      <c r="D129" s="9" t="s">
        <v>38</v>
      </c>
      <c r="E129" s="10" t="s">
        <v>935</v>
      </c>
      <c r="F129" s="10" t="s">
        <v>88</v>
      </c>
      <c r="G129" s="10" t="s">
        <v>89</v>
      </c>
      <c r="H129" s="10" t="s">
        <v>936</v>
      </c>
      <c r="I129" s="10" t="s">
        <v>930</v>
      </c>
      <c r="J129" s="10" t="s">
        <v>937</v>
      </c>
      <c r="K129" s="17">
        <v>1</v>
      </c>
      <c r="L129" s="17">
        <v>30000</v>
      </c>
      <c r="M129" s="17">
        <v>30000</v>
      </c>
    </row>
    <row r="130" ht="70" customHeight="1" spans="1:13">
      <c r="A130" s="8">
        <v>122</v>
      </c>
      <c r="B130" s="9" t="s">
        <v>36</v>
      </c>
      <c r="C130" s="9" t="s">
        <v>938</v>
      </c>
      <c r="D130" s="9" t="s">
        <v>939</v>
      </c>
      <c r="E130" s="10" t="s">
        <v>940</v>
      </c>
      <c r="F130" s="10" t="s">
        <v>110</v>
      </c>
      <c r="G130" s="10" t="s">
        <v>111</v>
      </c>
      <c r="H130" s="10" t="s">
        <v>686</v>
      </c>
      <c r="I130" s="10" t="s">
        <v>379</v>
      </c>
      <c r="J130" s="10" t="s">
        <v>941</v>
      </c>
      <c r="K130" s="17">
        <v>1</v>
      </c>
      <c r="L130" s="17">
        <v>1200</v>
      </c>
      <c r="M130" s="17">
        <v>1200</v>
      </c>
    </row>
    <row r="131" ht="70" customHeight="1" spans="1:13">
      <c r="A131" s="8">
        <v>123</v>
      </c>
      <c r="B131" s="9" t="s">
        <v>36</v>
      </c>
      <c r="C131" s="9" t="s">
        <v>942</v>
      </c>
      <c r="D131" s="9" t="s">
        <v>943</v>
      </c>
      <c r="E131" s="10" t="s">
        <v>944</v>
      </c>
      <c r="F131" s="10" t="s">
        <v>110</v>
      </c>
      <c r="G131" s="10" t="s">
        <v>111</v>
      </c>
      <c r="H131" s="10" t="s">
        <v>945</v>
      </c>
      <c r="I131" s="10" t="s">
        <v>379</v>
      </c>
      <c r="J131" s="10" t="s">
        <v>945</v>
      </c>
      <c r="K131" s="17">
        <v>1</v>
      </c>
      <c r="L131" s="17">
        <v>1200</v>
      </c>
      <c r="M131" s="17">
        <v>1200</v>
      </c>
    </row>
    <row r="132" ht="70" customHeight="1" spans="1:13">
      <c r="A132" s="8">
        <v>124</v>
      </c>
      <c r="B132" s="9" t="s">
        <v>36</v>
      </c>
      <c r="C132" s="9" t="s">
        <v>946</v>
      </c>
      <c r="D132" s="9" t="s">
        <v>947</v>
      </c>
      <c r="E132" s="10" t="s">
        <v>948</v>
      </c>
      <c r="F132" s="10" t="s">
        <v>110</v>
      </c>
      <c r="G132" s="10" t="s">
        <v>383</v>
      </c>
      <c r="H132" s="10" t="s">
        <v>949</v>
      </c>
      <c r="I132" s="10" t="s">
        <v>195</v>
      </c>
      <c r="J132" s="10" t="s">
        <v>949</v>
      </c>
      <c r="K132" s="17">
        <v>1</v>
      </c>
      <c r="L132" s="17">
        <v>1600</v>
      </c>
      <c r="M132" s="17">
        <v>1600</v>
      </c>
    </row>
    <row r="133" ht="70" customHeight="1" spans="1:13">
      <c r="A133" s="8">
        <v>125</v>
      </c>
      <c r="B133" s="9" t="s">
        <v>36</v>
      </c>
      <c r="C133" s="9" t="s">
        <v>950</v>
      </c>
      <c r="D133" s="9" t="s">
        <v>951</v>
      </c>
      <c r="E133" s="10" t="s">
        <v>952</v>
      </c>
      <c r="F133" s="10" t="s">
        <v>110</v>
      </c>
      <c r="G133" s="10" t="s">
        <v>383</v>
      </c>
      <c r="H133" s="10" t="s">
        <v>953</v>
      </c>
      <c r="I133" s="10" t="s">
        <v>954</v>
      </c>
      <c r="J133" s="10" t="s">
        <v>953</v>
      </c>
      <c r="K133" s="17">
        <v>1</v>
      </c>
      <c r="L133" s="17">
        <v>1600</v>
      </c>
      <c r="M133" s="17">
        <v>1600</v>
      </c>
    </row>
    <row r="134" ht="70" customHeight="1" spans="1:13">
      <c r="A134" s="8">
        <v>126</v>
      </c>
      <c r="B134" s="9" t="s">
        <v>36</v>
      </c>
      <c r="C134" s="9" t="s">
        <v>955</v>
      </c>
      <c r="D134" s="9" t="s">
        <v>956</v>
      </c>
      <c r="E134" s="10" t="s">
        <v>957</v>
      </c>
      <c r="F134" s="10" t="s">
        <v>96</v>
      </c>
      <c r="G134" s="10" t="s">
        <v>97</v>
      </c>
      <c r="H134" s="10" t="s">
        <v>958</v>
      </c>
      <c r="I134" s="10" t="s">
        <v>959</v>
      </c>
      <c r="J134" s="10" t="s">
        <v>960</v>
      </c>
      <c r="K134" s="17">
        <v>1</v>
      </c>
      <c r="L134" s="17">
        <v>3850</v>
      </c>
      <c r="M134" s="17">
        <v>3850</v>
      </c>
    </row>
    <row r="135" ht="70" customHeight="1" spans="1:13">
      <c r="A135" s="8">
        <v>127</v>
      </c>
      <c r="B135" s="9" t="s">
        <v>36</v>
      </c>
      <c r="C135" s="9" t="s">
        <v>961</v>
      </c>
      <c r="D135" s="9" t="s">
        <v>962</v>
      </c>
      <c r="E135" s="10" t="s">
        <v>963</v>
      </c>
      <c r="F135" s="10" t="s">
        <v>96</v>
      </c>
      <c r="G135" s="10" t="s">
        <v>97</v>
      </c>
      <c r="H135" s="10" t="s">
        <v>964</v>
      </c>
      <c r="I135" s="10" t="s">
        <v>99</v>
      </c>
      <c r="J135" s="10" t="s">
        <v>965</v>
      </c>
      <c r="K135" s="17">
        <v>1</v>
      </c>
      <c r="L135" s="17">
        <v>3850</v>
      </c>
      <c r="M135" s="17">
        <v>3850</v>
      </c>
    </row>
    <row r="136" ht="70" customHeight="1" spans="1:13">
      <c r="A136" s="8">
        <v>128</v>
      </c>
      <c r="B136" s="9" t="s">
        <v>36</v>
      </c>
      <c r="C136" s="9" t="s">
        <v>966</v>
      </c>
      <c r="D136" s="9" t="s">
        <v>967</v>
      </c>
      <c r="E136" s="10" t="s">
        <v>968</v>
      </c>
      <c r="F136" s="10" t="s">
        <v>88</v>
      </c>
      <c r="G136" s="10" t="s">
        <v>426</v>
      </c>
      <c r="H136" s="10" t="s">
        <v>969</v>
      </c>
      <c r="I136" s="10" t="s">
        <v>970</v>
      </c>
      <c r="J136" s="10" t="s">
        <v>971</v>
      </c>
      <c r="K136" s="17">
        <v>1</v>
      </c>
      <c r="L136" s="17">
        <v>7200</v>
      </c>
      <c r="M136" s="17">
        <v>7200</v>
      </c>
    </row>
    <row r="137" ht="70" customHeight="1" spans="1:13">
      <c r="A137" s="8">
        <v>129</v>
      </c>
      <c r="B137" s="9" t="s">
        <v>36</v>
      </c>
      <c r="C137" s="9" t="s">
        <v>972</v>
      </c>
      <c r="D137" s="9" t="s">
        <v>973</v>
      </c>
      <c r="E137" s="10" t="s">
        <v>974</v>
      </c>
      <c r="F137" s="10" t="s">
        <v>96</v>
      </c>
      <c r="G137" s="10" t="s">
        <v>97</v>
      </c>
      <c r="H137" s="10" t="s">
        <v>975</v>
      </c>
      <c r="I137" s="10" t="s">
        <v>976</v>
      </c>
      <c r="J137" s="10" t="s">
        <v>977</v>
      </c>
      <c r="K137" s="17">
        <v>1</v>
      </c>
      <c r="L137" s="17">
        <v>3850</v>
      </c>
      <c r="M137" s="17">
        <v>3850</v>
      </c>
    </row>
    <row r="138" ht="69" customHeight="1" spans="1:13">
      <c r="A138" s="29"/>
      <c r="B138" s="9" t="s">
        <v>27</v>
      </c>
      <c r="C138" s="24">
        <v>12</v>
      </c>
      <c r="D138" s="29"/>
      <c r="E138" s="29"/>
      <c r="F138" s="29"/>
      <c r="G138" s="29"/>
      <c r="H138" s="29"/>
      <c r="I138" s="29"/>
      <c r="J138" s="29"/>
      <c r="K138" s="24">
        <f>SUM(K124:K137)</f>
        <v>14</v>
      </c>
      <c r="L138" s="24">
        <f>SUM(L124:L137)</f>
        <v>104050</v>
      </c>
      <c r="M138" s="24">
        <f>SUM(M124:M137)</f>
        <v>104050</v>
      </c>
    </row>
    <row r="139" ht="70" customHeight="1" spans="1:13">
      <c r="A139" s="8">
        <v>130</v>
      </c>
      <c r="B139" s="9" t="s">
        <v>53</v>
      </c>
      <c r="C139" s="9" t="s">
        <v>62</v>
      </c>
      <c r="D139" s="9" t="s">
        <v>63</v>
      </c>
      <c r="E139" s="10" t="s">
        <v>64</v>
      </c>
      <c r="F139" s="10" t="s">
        <v>110</v>
      </c>
      <c r="G139" s="10" t="s">
        <v>111</v>
      </c>
      <c r="H139" s="10" t="s">
        <v>978</v>
      </c>
      <c r="I139" s="10" t="s">
        <v>186</v>
      </c>
      <c r="J139" s="10" t="s">
        <v>979</v>
      </c>
      <c r="K139" s="17">
        <v>1</v>
      </c>
      <c r="L139" s="17">
        <v>1800</v>
      </c>
      <c r="M139" s="17">
        <v>1800</v>
      </c>
    </row>
    <row r="140" ht="70" customHeight="1" spans="1:13">
      <c r="A140" s="8">
        <v>131</v>
      </c>
      <c r="B140" s="9" t="s">
        <v>53</v>
      </c>
      <c r="C140" s="9" t="s">
        <v>69</v>
      </c>
      <c r="D140" s="9" t="s">
        <v>70</v>
      </c>
      <c r="E140" s="10" t="s">
        <v>71</v>
      </c>
      <c r="F140" s="10" t="s">
        <v>96</v>
      </c>
      <c r="G140" s="10" t="s">
        <v>97</v>
      </c>
      <c r="H140" s="10" t="s">
        <v>980</v>
      </c>
      <c r="I140" s="10" t="s">
        <v>254</v>
      </c>
      <c r="J140" s="10" t="s">
        <v>981</v>
      </c>
      <c r="K140" s="17">
        <v>1</v>
      </c>
      <c r="L140" s="17">
        <v>3850</v>
      </c>
      <c r="M140" s="20">
        <f>L140+L141+L142+L143</f>
        <v>5740</v>
      </c>
    </row>
    <row r="141" ht="70" customHeight="1" spans="1:13">
      <c r="A141" s="8">
        <v>132</v>
      </c>
      <c r="B141" s="9" t="s">
        <v>53</v>
      </c>
      <c r="C141" s="9" t="s">
        <v>69</v>
      </c>
      <c r="D141" s="9" t="s">
        <v>70</v>
      </c>
      <c r="E141" s="10" t="s">
        <v>71</v>
      </c>
      <c r="F141" s="10" t="s">
        <v>110</v>
      </c>
      <c r="G141" s="10" t="s">
        <v>111</v>
      </c>
      <c r="H141" s="10" t="s">
        <v>330</v>
      </c>
      <c r="I141" s="10" t="s">
        <v>186</v>
      </c>
      <c r="J141" s="10" t="s">
        <v>982</v>
      </c>
      <c r="K141" s="17">
        <v>1</v>
      </c>
      <c r="L141" s="17">
        <v>1200</v>
      </c>
      <c r="M141" s="21"/>
    </row>
    <row r="142" ht="70" customHeight="1" spans="1:13">
      <c r="A142" s="8">
        <v>133</v>
      </c>
      <c r="B142" s="9" t="s">
        <v>53</v>
      </c>
      <c r="C142" s="9" t="s">
        <v>69</v>
      </c>
      <c r="D142" s="9" t="s">
        <v>70</v>
      </c>
      <c r="E142" s="10" t="s">
        <v>71</v>
      </c>
      <c r="F142" s="10" t="s">
        <v>57</v>
      </c>
      <c r="G142" s="10" t="s">
        <v>239</v>
      </c>
      <c r="H142" s="10" t="s">
        <v>853</v>
      </c>
      <c r="I142" s="10" t="s">
        <v>302</v>
      </c>
      <c r="J142" s="10" t="s">
        <v>983</v>
      </c>
      <c r="K142" s="17">
        <v>1</v>
      </c>
      <c r="L142" s="17">
        <v>420</v>
      </c>
      <c r="M142" s="21"/>
    </row>
    <row r="143" ht="70" customHeight="1" spans="1:13">
      <c r="A143" s="8">
        <v>134</v>
      </c>
      <c r="B143" s="9" t="s">
        <v>53</v>
      </c>
      <c r="C143" s="9" t="s">
        <v>69</v>
      </c>
      <c r="D143" s="9" t="s">
        <v>70</v>
      </c>
      <c r="E143" s="10" t="s">
        <v>71</v>
      </c>
      <c r="F143" s="10" t="s">
        <v>101</v>
      </c>
      <c r="G143" s="10" t="s">
        <v>102</v>
      </c>
      <c r="H143" s="10" t="s">
        <v>103</v>
      </c>
      <c r="I143" s="10" t="s">
        <v>984</v>
      </c>
      <c r="J143" s="10" t="s">
        <v>985</v>
      </c>
      <c r="K143" s="17">
        <v>1</v>
      </c>
      <c r="L143" s="17">
        <v>270</v>
      </c>
      <c r="M143" s="22"/>
    </row>
    <row r="144" ht="70" customHeight="1" spans="1:13">
      <c r="A144" s="8">
        <v>135</v>
      </c>
      <c r="B144" s="9" t="s">
        <v>53</v>
      </c>
      <c r="C144" s="9" t="s">
        <v>986</v>
      </c>
      <c r="D144" s="9" t="s">
        <v>987</v>
      </c>
      <c r="E144" s="10" t="s">
        <v>988</v>
      </c>
      <c r="F144" s="10" t="s">
        <v>110</v>
      </c>
      <c r="G144" s="10" t="s">
        <v>111</v>
      </c>
      <c r="H144" s="10" t="s">
        <v>690</v>
      </c>
      <c r="I144" s="10" t="s">
        <v>804</v>
      </c>
      <c r="J144" s="10" t="s">
        <v>989</v>
      </c>
      <c r="K144" s="17">
        <v>1</v>
      </c>
      <c r="L144" s="17">
        <v>1200</v>
      </c>
      <c r="M144" s="17">
        <v>1200</v>
      </c>
    </row>
    <row r="145" ht="70" customHeight="1" spans="1:13">
      <c r="A145" s="8">
        <v>136</v>
      </c>
      <c r="B145" s="9" t="s">
        <v>53</v>
      </c>
      <c r="C145" s="9" t="s">
        <v>990</v>
      </c>
      <c r="D145" s="9" t="s">
        <v>991</v>
      </c>
      <c r="E145" s="10" t="s">
        <v>992</v>
      </c>
      <c r="F145" s="10" t="s">
        <v>110</v>
      </c>
      <c r="G145" s="10" t="s">
        <v>111</v>
      </c>
      <c r="H145" s="10" t="s">
        <v>690</v>
      </c>
      <c r="I145" s="10" t="s">
        <v>804</v>
      </c>
      <c r="J145" s="10" t="s">
        <v>993</v>
      </c>
      <c r="K145" s="17">
        <v>1</v>
      </c>
      <c r="L145" s="17">
        <v>1200</v>
      </c>
      <c r="M145" s="17">
        <v>1200</v>
      </c>
    </row>
    <row r="146" ht="70" customHeight="1" spans="1:13">
      <c r="A146" s="8">
        <v>137</v>
      </c>
      <c r="B146" s="9" t="s">
        <v>53</v>
      </c>
      <c r="C146" s="9" t="s">
        <v>54</v>
      </c>
      <c r="D146" s="9" t="s">
        <v>55</v>
      </c>
      <c r="E146" s="10" t="s">
        <v>994</v>
      </c>
      <c r="F146" s="10" t="s">
        <v>231</v>
      </c>
      <c r="G146" s="10" t="s">
        <v>531</v>
      </c>
      <c r="H146" s="10" t="s">
        <v>995</v>
      </c>
      <c r="I146" s="10" t="s">
        <v>918</v>
      </c>
      <c r="J146" s="10" t="s">
        <v>996</v>
      </c>
      <c r="K146" s="17">
        <v>1</v>
      </c>
      <c r="L146" s="17">
        <v>7300</v>
      </c>
      <c r="M146" s="20">
        <f>L146+L147</f>
        <v>7990</v>
      </c>
    </row>
    <row r="147" ht="70" customHeight="1" spans="1:13">
      <c r="A147" s="8">
        <v>138</v>
      </c>
      <c r="B147" s="9" t="s">
        <v>53</v>
      </c>
      <c r="C147" s="9" t="s">
        <v>54</v>
      </c>
      <c r="D147" s="9" t="s">
        <v>55</v>
      </c>
      <c r="E147" s="10" t="s">
        <v>994</v>
      </c>
      <c r="F147" s="10" t="s">
        <v>57</v>
      </c>
      <c r="G147" s="10" t="s">
        <v>659</v>
      </c>
      <c r="H147" s="10" t="s">
        <v>997</v>
      </c>
      <c r="I147" s="10" t="s">
        <v>998</v>
      </c>
      <c r="J147" s="10" t="s">
        <v>999</v>
      </c>
      <c r="K147" s="17">
        <v>1</v>
      </c>
      <c r="L147" s="17">
        <v>690</v>
      </c>
      <c r="M147" s="22"/>
    </row>
    <row r="148" ht="70" customHeight="1" spans="1:13">
      <c r="A148" s="8">
        <v>139</v>
      </c>
      <c r="B148" s="9" t="s">
        <v>53</v>
      </c>
      <c r="C148" s="9" t="s">
        <v>1000</v>
      </c>
      <c r="D148" s="9" t="s">
        <v>1001</v>
      </c>
      <c r="E148" s="10" t="s">
        <v>994</v>
      </c>
      <c r="F148" s="10" t="s">
        <v>96</v>
      </c>
      <c r="G148" s="10" t="s">
        <v>97</v>
      </c>
      <c r="H148" s="10" t="s">
        <v>1002</v>
      </c>
      <c r="I148" s="10" t="s">
        <v>299</v>
      </c>
      <c r="J148" s="10" t="s">
        <v>1003</v>
      </c>
      <c r="K148" s="17">
        <v>1</v>
      </c>
      <c r="L148" s="17">
        <v>3850</v>
      </c>
      <c r="M148" s="20">
        <f>L148+L149</f>
        <v>7700</v>
      </c>
    </row>
    <row r="149" ht="70" customHeight="1" spans="1:13">
      <c r="A149" s="8">
        <v>140</v>
      </c>
      <c r="B149" s="9" t="s">
        <v>53</v>
      </c>
      <c r="C149" s="9" t="s">
        <v>1000</v>
      </c>
      <c r="D149" s="9" t="s">
        <v>1001</v>
      </c>
      <c r="E149" s="10" t="s">
        <v>994</v>
      </c>
      <c r="F149" s="10" t="s">
        <v>96</v>
      </c>
      <c r="G149" s="10" t="s">
        <v>97</v>
      </c>
      <c r="H149" s="10" t="s">
        <v>1004</v>
      </c>
      <c r="I149" s="10" t="s">
        <v>1005</v>
      </c>
      <c r="J149" s="10" t="s">
        <v>1006</v>
      </c>
      <c r="K149" s="17">
        <v>1</v>
      </c>
      <c r="L149" s="17">
        <v>3850</v>
      </c>
      <c r="M149" s="22"/>
    </row>
    <row r="150" ht="70" customHeight="1" spans="1:13">
      <c r="A150" s="8">
        <v>141</v>
      </c>
      <c r="B150" s="9" t="s">
        <v>53</v>
      </c>
      <c r="C150" s="9" t="s">
        <v>1007</v>
      </c>
      <c r="D150" s="9" t="s">
        <v>1008</v>
      </c>
      <c r="E150" s="10" t="s">
        <v>994</v>
      </c>
      <c r="F150" s="10" t="s">
        <v>101</v>
      </c>
      <c r="G150" s="10" t="s">
        <v>102</v>
      </c>
      <c r="H150" s="10" t="s">
        <v>1009</v>
      </c>
      <c r="I150" s="10" t="s">
        <v>490</v>
      </c>
      <c r="J150" s="10" t="s">
        <v>1009</v>
      </c>
      <c r="K150" s="17">
        <v>1</v>
      </c>
      <c r="L150" s="17">
        <v>270</v>
      </c>
      <c r="M150" s="20">
        <f>L150+L151+L152</f>
        <v>2010</v>
      </c>
    </row>
    <row r="151" ht="70" customHeight="1" spans="1:13">
      <c r="A151" s="8">
        <v>142</v>
      </c>
      <c r="B151" s="9" t="s">
        <v>53</v>
      </c>
      <c r="C151" s="9" t="s">
        <v>1007</v>
      </c>
      <c r="D151" s="9" t="s">
        <v>1008</v>
      </c>
      <c r="E151" s="10" t="s">
        <v>994</v>
      </c>
      <c r="F151" s="10" t="s">
        <v>57</v>
      </c>
      <c r="G151" s="10" t="s">
        <v>106</v>
      </c>
      <c r="H151" s="10" t="s">
        <v>1010</v>
      </c>
      <c r="I151" s="10" t="s">
        <v>490</v>
      </c>
      <c r="J151" s="10" t="s">
        <v>1010</v>
      </c>
      <c r="K151" s="17">
        <v>1</v>
      </c>
      <c r="L151" s="17">
        <v>240</v>
      </c>
      <c r="M151" s="21"/>
    </row>
    <row r="152" ht="70" customHeight="1" spans="1:13">
      <c r="A152" s="8">
        <v>143</v>
      </c>
      <c r="B152" s="9" t="s">
        <v>53</v>
      </c>
      <c r="C152" s="9" t="s">
        <v>1007</v>
      </c>
      <c r="D152" s="9" t="s">
        <v>1008</v>
      </c>
      <c r="E152" s="10" t="s">
        <v>994</v>
      </c>
      <c r="F152" s="10" t="s">
        <v>96</v>
      </c>
      <c r="G152" s="10" t="s">
        <v>124</v>
      </c>
      <c r="H152" s="10" t="s">
        <v>1011</v>
      </c>
      <c r="I152" s="10" t="s">
        <v>147</v>
      </c>
      <c r="J152" s="10" t="s">
        <v>1012</v>
      </c>
      <c r="K152" s="17">
        <v>1</v>
      </c>
      <c r="L152" s="17">
        <v>1500</v>
      </c>
      <c r="M152" s="22"/>
    </row>
    <row r="153" ht="70" customHeight="1" spans="1:13">
      <c r="A153" s="8">
        <v>144</v>
      </c>
      <c r="B153" s="9" t="s">
        <v>53</v>
      </c>
      <c r="C153" s="9" t="s">
        <v>1013</v>
      </c>
      <c r="D153" s="9" t="s">
        <v>1014</v>
      </c>
      <c r="E153" s="10" t="s">
        <v>994</v>
      </c>
      <c r="F153" s="10" t="s">
        <v>57</v>
      </c>
      <c r="G153" s="10" t="s">
        <v>239</v>
      </c>
      <c r="H153" s="10" t="s">
        <v>1015</v>
      </c>
      <c r="I153" s="10" t="s">
        <v>490</v>
      </c>
      <c r="J153" s="10" t="s">
        <v>1015</v>
      </c>
      <c r="K153" s="17">
        <v>1</v>
      </c>
      <c r="L153" s="17">
        <v>420</v>
      </c>
      <c r="M153" s="20">
        <f>L153+L154+L155+L156+L157+L158</f>
        <v>8440</v>
      </c>
    </row>
    <row r="154" ht="70" customHeight="1" spans="1:13">
      <c r="A154" s="8">
        <v>145</v>
      </c>
      <c r="B154" s="9" t="s">
        <v>53</v>
      </c>
      <c r="C154" s="9" t="s">
        <v>1013</v>
      </c>
      <c r="D154" s="9" t="s">
        <v>1014</v>
      </c>
      <c r="E154" s="10" t="s">
        <v>994</v>
      </c>
      <c r="F154" s="10" t="s">
        <v>101</v>
      </c>
      <c r="G154" s="10" t="s">
        <v>102</v>
      </c>
      <c r="H154" s="10" t="s">
        <v>1016</v>
      </c>
      <c r="I154" s="10" t="s">
        <v>490</v>
      </c>
      <c r="J154" s="10" t="s">
        <v>1016</v>
      </c>
      <c r="K154" s="17">
        <v>1</v>
      </c>
      <c r="L154" s="17">
        <v>270</v>
      </c>
      <c r="M154" s="21"/>
    </row>
    <row r="155" ht="70" customHeight="1" spans="1:13">
      <c r="A155" s="8">
        <v>146</v>
      </c>
      <c r="B155" s="9" t="s">
        <v>53</v>
      </c>
      <c r="C155" s="9" t="s">
        <v>1013</v>
      </c>
      <c r="D155" s="9" t="s">
        <v>1014</v>
      </c>
      <c r="E155" s="10" t="s">
        <v>994</v>
      </c>
      <c r="F155" s="10" t="s">
        <v>110</v>
      </c>
      <c r="G155" s="10" t="s">
        <v>111</v>
      </c>
      <c r="H155" s="10" t="s">
        <v>1017</v>
      </c>
      <c r="I155" s="10" t="s">
        <v>157</v>
      </c>
      <c r="J155" s="10" t="s">
        <v>1017</v>
      </c>
      <c r="K155" s="17">
        <v>1</v>
      </c>
      <c r="L155" s="17">
        <v>1200</v>
      </c>
      <c r="M155" s="21"/>
    </row>
    <row r="156" ht="70" customHeight="1" spans="1:13">
      <c r="A156" s="8">
        <v>147</v>
      </c>
      <c r="B156" s="9" t="s">
        <v>53</v>
      </c>
      <c r="C156" s="9" t="s">
        <v>1013</v>
      </c>
      <c r="D156" s="9" t="s">
        <v>1014</v>
      </c>
      <c r="E156" s="10" t="s">
        <v>994</v>
      </c>
      <c r="F156" s="10" t="s">
        <v>110</v>
      </c>
      <c r="G156" s="10" t="s">
        <v>111</v>
      </c>
      <c r="H156" s="10" t="s">
        <v>1018</v>
      </c>
      <c r="I156" s="10" t="s">
        <v>157</v>
      </c>
      <c r="J156" s="10" t="s">
        <v>1018</v>
      </c>
      <c r="K156" s="17">
        <v>1</v>
      </c>
      <c r="L156" s="17">
        <v>1200</v>
      </c>
      <c r="M156" s="21"/>
    </row>
    <row r="157" ht="70" customHeight="1" spans="1:13">
      <c r="A157" s="8">
        <v>148</v>
      </c>
      <c r="B157" s="9" t="s">
        <v>53</v>
      </c>
      <c r="C157" s="9" t="s">
        <v>1013</v>
      </c>
      <c r="D157" s="9" t="s">
        <v>1014</v>
      </c>
      <c r="E157" s="10" t="s">
        <v>994</v>
      </c>
      <c r="F157" s="10" t="s">
        <v>96</v>
      </c>
      <c r="G157" s="10" t="s">
        <v>124</v>
      </c>
      <c r="H157" s="10" t="s">
        <v>491</v>
      </c>
      <c r="I157" s="10" t="s">
        <v>492</v>
      </c>
      <c r="J157" s="10" t="s">
        <v>1019</v>
      </c>
      <c r="K157" s="17">
        <v>1</v>
      </c>
      <c r="L157" s="17">
        <v>1500</v>
      </c>
      <c r="M157" s="21"/>
    </row>
    <row r="158" ht="70" customHeight="1" spans="1:13">
      <c r="A158" s="8">
        <v>149</v>
      </c>
      <c r="B158" s="9" t="s">
        <v>53</v>
      </c>
      <c r="C158" s="9" t="s">
        <v>1013</v>
      </c>
      <c r="D158" s="9" t="s">
        <v>1014</v>
      </c>
      <c r="E158" s="10" t="s">
        <v>994</v>
      </c>
      <c r="F158" s="10" t="s">
        <v>96</v>
      </c>
      <c r="G158" s="10" t="s">
        <v>97</v>
      </c>
      <c r="H158" s="10" t="s">
        <v>1020</v>
      </c>
      <c r="I158" s="10" t="s">
        <v>1021</v>
      </c>
      <c r="J158" s="10" t="s">
        <v>1022</v>
      </c>
      <c r="K158" s="17">
        <v>1</v>
      </c>
      <c r="L158" s="17">
        <v>3850</v>
      </c>
      <c r="M158" s="22"/>
    </row>
    <row r="159" ht="70" customHeight="1" spans="1:13">
      <c r="A159" s="30"/>
      <c r="B159" s="9" t="s">
        <v>27</v>
      </c>
      <c r="C159" s="25">
        <v>8</v>
      </c>
      <c r="D159" s="30"/>
      <c r="E159" s="30"/>
      <c r="F159" s="30"/>
      <c r="G159" s="30"/>
      <c r="H159" s="30"/>
      <c r="I159" s="30"/>
      <c r="J159" s="30"/>
      <c r="K159" s="25">
        <f>SUM(K139:K158)</f>
        <v>20</v>
      </c>
      <c r="L159" s="25">
        <f>SUM(L139:L158)</f>
        <v>36080</v>
      </c>
      <c r="M159" s="25">
        <f>SUM(M139:M158)</f>
        <v>36080</v>
      </c>
    </row>
    <row r="160" ht="70" customHeight="1" spans="1:13">
      <c r="A160" s="25"/>
      <c r="B160" s="26" t="s">
        <v>77</v>
      </c>
      <c r="C160" s="28">
        <f>C23+C69+C84+C107+C123+C138+C159</f>
        <v>64</v>
      </c>
      <c r="D160" s="26"/>
      <c r="E160" s="27"/>
      <c r="F160" s="27"/>
      <c r="G160" s="27"/>
      <c r="H160" s="27"/>
      <c r="I160" s="27"/>
      <c r="J160" s="27"/>
      <c r="K160" s="28">
        <f>K23+K69+K84+K107+K123+K138+K159</f>
        <v>149</v>
      </c>
      <c r="L160" s="28">
        <f>L23+L69+L84+L107+L123+L138+L159</f>
        <v>408100</v>
      </c>
      <c r="M160" s="28">
        <f>M23+M69+M84+M107+M123+M138+M159</f>
        <v>408100</v>
      </c>
    </row>
  </sheetData>
  <mergeCells count="33">
    <mergeCell ref="A1:M1"/>
    <mergeCell ref="M6:M10"/>
    <mergeCell ref="M11:M14"/>
    <mergeCell ref="M16:M17"/>
    <mergeCell ref="M18:M21"/>
    <mergeCell ref="M24:M25"/>
    <mergeCell ref="M26:M30"/>
    <mergeCell ref="M32:M34"/>
    <mergeCell ref="M35:M36"/>
    <mergeCell ref="M37:M39"/>
    <mergeCell ref="M40:M47"/>
    <mergeCell ref="M52:M54"/>
    <mergeCell ref="M55:M62"/>
    <mergeCell ref="M63:M64"/>
    <mergeCell ref="M66:M67"/>
    <mergeCell ref="M70:M72"/>
    <mergeCell ref="M73:M74"/>
    <mergeCell ref="M75:M77"/>
    <mergeCell ref="M80:M83"/>
    <mergeCell ref="M85:M88"/>
    <mergeCell ref="M90:M91"/>
    <mergeCell ref="M92:M94"/>
    <mergeCell ref="M95:M98"/>
    <mergeCell ref="M99:M103"/>
    <mergeCell ref="M104:M105"/>
    <mergeCell ref="M108:M114"/>
    <mergeCell ref="M115:M119"/>
    <mergeCell ref="M126:M128"/>
    <mergeCell ref="M140:M143"/>
    <mergeCell ref="M146:M147"/>
    <mergeCell ref="M148:M149"/>
    <mergeCell ref="M150:M152"/>
    <mergeCell ref="M153:M158"/>
  </mergeCells>
  <pageMargins left="0.75" right="0.75" top="1" bottom="1" header="0.5" footer="0.5"/>
  <pageSetup paperSize="9" orientation="landscape"/>
  <headerFooter/>
  <ignoredErrors>
    <ignoredError sqref="J50:J7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E11" sqref="E11"/>
    </sheetView>
  </sheetViews>
  <sheetFormatPr defaultColWidth="9.14285714285714" defaultRowHeight="12.75" outlineLevelRow="5"/>
  <cols>
    <col min="1" max="1" width="7.28571428571429" customWidth="1"/>
    <col min="3" max="3" width="13.7142857142857" customWidth="1"/>
    <col min="4" max="4" width="12" customWidth="1"/>
    <col min="5" max="5" width="15.7142857142857" customWidth="1"/>
    <col min="6" max="6" width="12.7142857142857" customWidth="1"/>
    <col min="8" max="8" width="8.14285714285714" customWidth="1"/>
    <col min="9" max="9" width="12.1428571428571" customWidth="1"/>
    <col min="10" max="10" width="8.28571428571429" customWidth="1"/>
    <col min="11" max="11" width="7.14285714285714" customWidth="1"/>
    <col min="13" max="13" width="7.71428571428571" customWidth="1"/>
  </cols>
  <sheetData>
    <row r="1" ht="22.5" spans="1:13">
      <c r="A1" s="1" t="s">
        <v>1023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 t="s">
        <v>1</v>
      </c>
      <c r="B2" s="3"/>
      <c r="C2" s="3"/>
      <c r="D2" s="4"/>
      <c r="E2" s="4"/>
      <c r="F2" s="4"/>
      <c r="G2" s="5"/>
      <c r="H2" s="2"/>
      <c r="I2" s="2" t="s">
        <v>3</v>
      </c>
      <c r="J2" s="14"/>
      <c r="K2" s="5"/>
      <c r="L2" s="15"/>
      <c r="M2" s="15"/>
    </row>
    <row r="3" ht="57" spans="1:13">
      <c r="A3" s="6" t="s">
        <v>4</v>
      </c>
      <c r="B3" s="6" t="s">
        <v>5</v>
      </c>
      <c r="C3" s="6" t="s">
        <v>6</v>
      </c>
      <c r="D3" s="6" t="s">
        <v>80</v>
      </c>
      <c r="E3" s="6" t="s">
        <v>8</v>
      </c>
      <c r="F3" s="7" t="s">
        <v>82</v>
      </c>
      <c r="G3" s="7" t="s">
        <v>83</v>
      </c>
      <c r="H3" s="6" t="s">
        <v>84</v>
      </c>
      <c r="I3" s="7" t="s">
        <v>85</v>
      </c>
      <c r="J3" s="7" t="s">
        <v>86</v>
      </c>
      <c r="K3" s="6" t="s">
        <v>14</v>
      </c>
      <c r="L3" s="7" t="s">
        <v>87</v>
      </c>
      <c r="M3" s="16" t="s">
        <v>1024</v>
      </c>
    </row>
    <row r="4" ht="81" spans="1:13">
      <c r="A4" s="8">
        <v>1</v>
      </c>
      <c r="B4" s="9" t="s">
        <v>18</v>
      </c>
      <c r="C4" s="9" t="s">
        <v>19</v>
      </c>
      <c r="D4" s="9" t="s">
        <v>20</v>
      </c>
      <c r="E4" s="10" t="s">
        <v>1025</v>
      </c>
      <c r="F4" s="10" t="s">
        <v>88</v>
      </c>
      <c r="G4" s="10" t="s">
        <v>426</v>
      </c>
      <c r="H4" s="10" t="s">
        <v>1026</v>
      </c>
      <c r="I4" s="10" t="s">
        <v>970</v>
      </c>
      <c r="J4" s="10" t="s">
        <v>1027</v>
      </c>
      <c r="K4" s="17">
        <v>1</v>
      </c>
      <c r="L4" s="17" t="s">
        <v>1028</v>
      </c>
      <c r="M4" s="18">
        <v>10340</v>
      </c>
    </row>
    <row r="5" ht="14.25" spans="1:13">
      <c r="A5" s="11"/>
      <c r="B5" s="9" t="s">
        <v>77</v>
      </c>
      <c r="C5" s="12"/>
      <c r="D5" s="12"/>
      <c r="E5" s="12"/>
      <c r="F5" s="12"/>
      <c r="G5" s="12"/>
      <c r="H5" s="12"/>
      <c r="I5" s="12"/>
      <c r="J5" s="12"/>
      <c r="K5" s="19">
        <v>1</v>
      </c>
      <c r="L5" s="19">
        <v>10340</v>
      </c>
      <c r="M5" s="19">
        <v>10340</v>
      </c>
    </row>
    <row r="6" ht="14.25" spans="1:1">
      <c r="A6" s="13" t="s">
        <v>1029</v>
      </c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更新企业</vt:lpstr>
      <vt:lpstr>更新个人（农行）</vt:lpstr>
      <vt:lpstr>更新个人（农商行）</vt:lpstr>
      <vt:lpstr>报废个人（农行）</vt:lpstr>
      <vt:lpstr>报废个人（农商行）</vt:lpstr>
      <vt:lpstr>报废企业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WPS_446506693</cp:lastModifiedBy>
  <dcterms:created xsi:type="dcterms:W3CDTF">2024-11-08T08:12:00Z</dcterms:created>
  <dcterms:modified xsi:type="dcterms:W3CDTF">2024-11-15T06:36:20Z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83683886D426451F9626E15935F7D129_13</vt:lpwstr>
  </property>
  <property fmtid="{D5CDD505-2E9C-101B-9397-08002B2CF9AE}" pid="5" name="KSOProductBuildVer">
    <vt:lpwstr>2052-12.1.0.18912</vt:lpwstr>
  </property>
</Properties>
</file>